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ird\Desktop\Sutton Parish Council\Finance\"/>
    </mc:Choice>
  </mc:AlternateContent>
  <xr:revisionPtr revIDLastSave="0" documentId="13_ncr:1_{EFF1B164-F0D3-4989-8510-7524B0322B7D}" xr6:coauthVersionLast="45" xr6:coauthVersionMax="45" xr10:uidLastSave="{00000000-0000-0000-0000-000000000000}"/>
  <bookViews>
    <workbookView xWindow="7200" yWindow="2130" windowWidth="21600" windowHeight="1347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2" i="1" l="1"/>
  <c r="N37" i="1" s="1"/>
  <c r="N63" i="1" s="1"/>
  <c r="O32" i="1" l="1"/>
  <c r="M32" i="1"/>
  <c r="L32" i="1"/>
  <c r="K32" i="1"/>
  <c r="J32" i="1"/>
  <c r="I32" i="1"/>
  <c r="H32" i="1"/>
  <c r="G32" i="1"/>
  <c r="F32" i="1"/>
  <c r="E32" i="1"/>
  <c r="P32" i="1" l="1"/>
  <c r="L37" i="1"/>
  <c r="L63" i="1" s="1"/>
  <c r="L69" i="1" s="1"/>
  <c r="L96" i="1" s="1"/>
  <c r="K37" i="1"/>
  <c r="K63" i="1" s="1"/>
  <c r="K69" i="1" s="1"/>
  <c r="K96" i="1" s="1"/>
  <c r="I37" i="1" l="1"/>
  <c r="I63" i="1" s="1"/>
  <c r="I69" i="1" s="1"/>
  <c r="I96" i="1" s="1"/>
  <c r="J37" i="1"/>
  <c r="J63" i="1" s="1"/>
  <c r="J69" i="1" s="1"/>
  <c r="J96" i="1" s="1"/>
  <c r="H37" i="1"/>
  <c r="H63" i="1" s="1"/>
  <c r="H69" i="1" s="1"/>
  <c r="H96" i="1" s="1"/>
  <c r="G37" i="1" l="1"/>
  <c r="G63" i="1" s="1"/>
  <c r="G69" i="1" s="1"/>
  <c r="G96" i="1" s="1"/>
  <c r="N69" i="1"/>
  <c r="N96" i="1" s="1"/>
  <c r="M37" i="1" l="1"/>
  <c r="M63" i="1" s="1"/>
  <c r="M69" i="1" s="1"/>
  <c r="M96" i="1" s="1"/>
  <c r="O37" i="1"/>
  <c r="O63" i="1" s="1"/>
  <c r="O69" i="1" s="1"/>
  <c r="O96" i="1" s="1"/>
  <c r="E37" i="1"/>
  <c r="E63" i="1" s="1"/>
  <c r="E69" i="1" s="1"/>
  <c r="E96" i="1" s="1"/>
  <c r="F37" i="1"/>
  <c r="F63" i="1" s="1"/>
  <c r="F69" i="1" s="1"/>
  <c r="F96" i="1" s="1"/>
  <c r="P96" i="1" l="1"/>
  <c r="P63" i="1"/>
</calcChain>
</file>

<file path=xl/sharedStrings.xml><?xml version="1.0" encoding="utf-8"?>
<sst xmlns="http://schemas.openxmlformats.org/spreadsheetml/2006/main" count="280" uniqueCount="109">
  <si>
    <t>ALLOTMENTS</t>
  </si>
  <si>
    <t>DATE</t>
  </si>
  <si>
    <t>NO.</t>
  </si>
  <si>
    <t>PAYEE</t>
  </si>
  <si>
    <t>METHOD</t>
  </si>
  <si>
    <t>PAYMENT</t>
  </si>
  <si>
    <t>TOTAL</t>
  </si>
  <si>
    <t>NET</t>
  </si>
  <si>
    <t>VAT</t>
  </si>
  <si>
    <t>GROSS</t>
  </si>
  <si>
    <t>PAGE 1</t>
  </si>
  <si>
    <t>B/F</t>
  </si>
  <si>
    <t>REF</t>
  </si>
  <si>
    <t>RECREATION</t>
  </si>
  <si>
    <t>GROUND</t>
  </si>
  <si>
    <t>BURIAL</t>
  </si>
  <si>
    <t>READING</t>
  </si>
  <si>
    <t>ROOM</t>
  </si>
  <si>
    <t>SALARY</t>
  </si>
  <si>
    <t>CLERK'S</t>
  </si>
  <si>
    <t>ADMIN/</t>
  </si>
  <si>
    <t>OTHERS</t>
  </si>
  <si>
    <t>INSURANCE</t>
  </si>
  <si>
    <t>AUDIT</t>
  </si>
  <si>
    <t>PAGE 2</t>
  </si>
  <si>
    <t>SUBS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</si>
  <si>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</si>
  <si>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BACS</t>
  </si>
  <si>
    <t>PAGE 3</t>
  </si>
  <si>
    <t>SUTTON PARISH COUNCIL PAYMENTS 2019-2020</t>
  </si>
  <si>
    <t>01.04.19</t>
  </si>
  <si>
    <t>D P McCumiskey</t>
  </si>
  <si>
    <t>02.04.19</t>
  </si>
  <si>
    <t>M E Grange</t>
  </si>
  <si>
    <t>04.04.19</t>
  </si>
  <si>
    <t>CGM Group</t>
  </si>
  <si>
    <t>08.04.19</t>
  </si>
  <si>
    <t>HMRC</t>
  </si>
  <si>
    <t>09.04.19</t>
  </si>
  <si>
    <t>Vision ICT</t>
  </si>
  <si>
    <t>18.04.19</t>
  </si>
  <si>
    <t>Eon</t>
  </si>
  <si>
    <t>01.05.19</t>
  </si>
  <si>
    <t>07.05.19</t>
  </si>
  <si>
    <t>08.05.19</t>
  </si>
  <si>
    <t>Anne Grange (Audit)</t>
  </si>
  <si>
    <t>21.05.19</t>
  </si>
  <si>
    <t>26.05.19</t>
  </si>
  <si>
    <t>Came &amp; Co</t>
  </si>
  <si>
    <t>30.05.19</t>
  </si>
  <si>
    <t>03.06.19</t>
  </si>
  <si>
    <t>CAPALC</t>
  </si>
  <si>
    <t>06.06.19</t>
  </si>
  <si>
    <t>17.06.19</t>
  </si>
  <si>
    <t>Anglian Water</t>
  </si>
  <si>
    <t>18.06.19</t>
  </si>
  <si>
    <t>01.07.19</t>
  </si>
  <si>
    <t>08.07.19</t>
  </si>
  <si>
    <t>19.07.19</t>
  </si>
  <si>
    <t>01.08.19</t>
  </si>
  <si>
    <t>05.08.19</t>
  </si>
  <si>
    <t>06.08.19</t>
  </si>
  <si>
    <t>13.08.19</t>
  </si>
  <si>
    <t>19.08.19</t>
  </si>
  <si>
    <t>02.09.19</t>
  </si>
  <si>
    <t>06.09.19</t>
  </si>
  <si>
    <t>09.09.19</t>
  </si>
  <si>
    <t>Cambs ACRE</t>
  </si>
  <si>
    <t>18.09.19</t>
  </si>
  <si>
    <t>Creative Marketing Studio</t>
  </si>
  <si>
    <t>23.09.19</t>
  </si>
  <si>
    <t>19.09.19</t>
  </si>
  <si>
    <t>01.10.19</t>
  </si>
  <si>
    <t>07.10.19</t>
  </si>
  <si>
    <t>16.10.19</t>
  </si>
  <si>
    <t>Rojali Metalwork Ltd</t>
  </si>
  <si>
    <t>21.10.19</t>
  </si>
  <si>
    <t>24.10.19</t>
  </si>
  <si>
    <t>01.11.19</t>
  </si>
  <si>
    <t>06.11.19</t>
  </si>
  <si>
    <t>Newflame</t>
  </si>
  <si>
    <t>18.11.19</t>
  </si>
  <si>
    <t>19.11.19</t>
  </si>
  <si>
    <t>25.11.19</t>
  </si>
  <si>
    <t>Fresh-Air Fitness</t>
  </si>
  <si>
    <t>Earth Anchors</t>
  </si>
  <si>
    <t>06.12.19</t>
  </si>
  <si>
    <t>08.12.19</t>
  </si>
  <si>
    <t>02.12.19</t>
  </si>
  <si>
    <t>18.12.19</t>
  </si>
  <si>
    <t>26.11.19</t>
  </si>
  <si>
    <t>28.12.19</t>
  </si>
  <si>
    <t>02.01.20</t>
  </si>
  <si>
    <t>06.01.20</t>
  </si>
  <si>
    <t>17.01.20</t>
  </si>
  <si>
    <t>GW Watts Contracting</t>
  </si>
  <si>
    <t>29.01.20</t>
  </si>
  <si>
    <t>Fresh Air-Fitness</t>
  </si>
  <si>
    <t>Sutton PCC</t>
  </si>
  <si>
    <t>20.01.20</t>
  </si>
  <si>
    <t>06.02.20</t>
  </si>
  <si>
    <t>03.02.20</t>
  </si>
  <si>
    <t>19.02.20</t>
  </si>
  <si>
    <t>02.03.20</t>
  </si>
  <si>
    <t>06.03.20</t>
  </si>
  <si>
    <t>18.03.20</t>
  </si>
  <si>
    <t>16.03.20</t>
  </si>
  <si>
    <t>31.03.20</t>
  </si>
  <si>
    <t>D P McCumiskey 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</si>
</sst>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4"/>
      <color theme="1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14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1" fontId="12" fillId="0" borderId="0" xfId="0" applyNumberFormat="1" applyFont="1"/>
    <xf numFmtId="4" fontId="12" fillId="0" borderId="0" xfId="0" applyNumberFormat="1" applyFont="1"/>
    <xf numFmtId="0" fontId="7" fillId="0" borderId="0" xfId="0" applyFont="1" applyAlignment="1">
      <alignment horizontal="center"/>
    </xf>
    <xf numFmtId="0" fontId="13" fillId="0" borderId="0" xfId="0" applyFont="1"/>
    <xf numFmtId="4" fontId="14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1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4" fontId="14" fillId="0" borderId="1" xfId="0" applyNumberFormat="1" applyFont="1" applyBorder="1"/>
    <xf numFmtId="4" fontId="12" fillId="0" borderId="1" xfId="0" applyNumberFormat="1" applyFont="1" applyBorder="1" applyAlignment="1">
      <alignment horizontal="right"/>
    </xf>
    <xf numFmtId="14" fontId="14" fillId="0" borderId="1" xfId="0" applyNumberFormat="1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right"/>
    </xf>
    <xf numFmtId="164" fontId="14" fillId="0" borderId="1" xfId="0" applyNumberFormat="1" applyFont="1" applyBorder="1" applyAlignment="1">
      <alignment horizontal="center"/>
    </xf>
    <xf numFmtId="4" fontId="12" fillId="0" borderId="1" xfId="0" applyNumberFormat="1" applyFont="1" applyBorder="1"/>
    <xf numFmtId="4" fontId="11" fillId="0" borderId="0" xfId="0" applyNumberFormat="1" applyFont="1" applyAlignment="1">
      <alignment horizontal="right"/>
    </xf>
    <xf numFmtId="14" fontId="12" fillId="0" borderId="1" xfId="0" applyNumberFormat="1" applyFont="1" applyBorder="1"/>
    <xf numFmtId="1" fontId="12" fillId="0" borderId="1" xfId="0" applyNumberFormat="1" applyFont="1" applyBorder="1" applyAlignment="1">
      <alignment horizontal="center"/>
    </xf>
    <xf numFmtId="4" fontId="11" fillId="0" borderId="0" xfId="0" applyNumberFormat="1" applyFont="1"/>
    <xf numFmtId="1" fontId="8" fillId="0" borderId="0" xfId="0" applyNumberFormat="1" applyFont="1"/>
    <xf numFmtId="4" fontId="8" fillId="0" borderId="0" xfId="0" applyNumberFormat="1" applyFont="1"/>
    <xf numFmtId="4" fontId="16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17" fillId="0" borderId="0" xfId="0" applyFont="1"/>
    <xf numFmtId="4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1" fontId="12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right"/>
    </xf>
    <xf numFmtId="1" fontId="15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8"/>
  <sheetViews>
    <sheetView tabSelected="1" topLeftCell="A76" workbookViewId="0">
      <selection activeCell="O88" sqref="O88"/>
    </sheetView>
  </sheetViews>
  <sheetFormatPr defaultRowHeight="15" x14ac:dyDescent="0.25"/>
  <cols>
    <col min="1" max="1" width="8.5703125" style="16" customWidth="1"/>
    <col min="2" max="2" width="6.5703125" style="16" customWidth="1"/>
    <col min="3" max="3" width="4.7109375" style="16" customWidth="1"/>
    <col min="4" max="4" width="18.5703125" style="16" customWidth="1"/>
    <col min="5" max="15" width="9.5703125" style="16" customWidth="1"/>
    <col min="16" max="16384" width="9.140625" style="16"/>
  </cols>
  <sheetData>
    <row r="1" spans="1:17" ht="21" x14ac:dyDescent="0.35">
      <c r="A1" s="10"/>
      <c r="B1" s="10"/>
      <c r="C1" s="10"/>
      <c r="D1" s="11"/>
      <c r="E1" s="11"/>
      <c r="F1" s="12" t="s">
        <v>29</v>
      </c>
      <c r="G1" s="12"/>
      <c r="H1" s="12"/>
      <c r="I1" s="13"/>
      <c r="J1" s="14"/>
      <c r="K1" s="14"/>
      <c r="L1" s="14"/>
      <c r="M1" s="14"/>
      <c r="N1" s="14"/>
      <c r="O1" s="15" t="s">
        <v>10</v>
      </c>
    </row>
    <row r="2" spans="1:17" ht="21" x14ac:dyDescent="0.35">
      <c r="A2" s="17"/>
      <c r="B2" s="18"/>
      <c r="C2" s="18"/>
      <c r="D2" s="19"/>
      <c r="E2" s="19"/>
      <c r="F2" s="11"/>
      <c r="G2" s="20"/>
      <c r="H2" s="21"/>
      <c r="I2" s="21"/>
      <c r="J2" s="14"/>
      <c r="K2" s="14"/>
      <c r="L2" s="14"/>
      <c r="M2" s="22"/>
      <c r="N2" s="22"/>
      <c r="O2" s="22"/>
      <c r="P2" s="22"/>
      <c r="Q2" s="23"/>
    </row>
    <row r="3" spans="1:17" x14ac:dyDescent="0.25">
      <c r="A3" s="11"/>
      <c r="B3" s="24" t="s">
        <v>5</v>
      </c>
      <c r="C3" s="24" t="s">
        <v>12</v>
      </c>
      <c r="D3" s="25"/>
      <c r="E3" s="26"/>
      <c r="F3" s="26" t="s">
        <v>13</v>
      </c>
      <c r="G3" s="26" t="s">
        <v>15</v>
      </c>
      <c r="H3" s="26" t="s">
        <v>16</v>
      </c>
      <c r="I3" s="26" t="s">
        <v>19</v>
      </c>
      <c r="J3" s="26" t="s">
        <v>20</v>
      </c>
      <c r="K3" s="26" t="s">
        <v>22</v>
      </c>
      <c r="L3" s="26"/>
      <c r="M3" s="26" t="s">
        <v>7</v>
      </c>
      <c r="N3" s="26"/>
      <c r="O3" s="26" t="s">
        <v>9</v>
      </c>
      <c r="P3" s="22"/>
      <c r="Q3" s="23"/>
    </row>
    <row r="4" spans="1:17" x14ac:dyDescent="0.25">
      <c r="A4" s="20" t="s">
        <v>1</v>
      </c>
      <c r="B4" s="24" t="s">
        <v>4</v>
      </c>
      <c r="C4" s="24" t="s">
        <v>2</v>
      </c>
      <c r="D4" s="26" t="s">
        <v>3</v>
      </c>
      <c r="E4" s="26" t="s">
        <v>0</v>
      </c>
      <c r="F4" s="26" t="s">
        <v>14</v>
      </c>
      <c r="G4" s="26" t="s">
        <v>14</v>
      </c>
      <c r="H4" s="26" t="s">
        <v>17</v>
      </c>
      <c r="I4" s="26" t="s">
        <v>18</v>
      </c>
      <c r="J4" s="26" t="s">
        <v>21</v>
      </c>
      <c r="K4" s="26" t="s">
        <v>23</v>
      </c>
      <c r="L4" s="26" t="s">
        <v>25</v>
      </c>
      <c r="M4" s="26" t="s">
        <v>6</v>
      </c>
      <c r="N4" s="26" t="s">
        <v>8</v>
      </c>
      <c r="O4" s="26" t="s">
        <v>6</v>
      </c>
      <c r="P4" s="22"/>
      <c r="Q4" s="23"/>
    </row>
    <row r="5" spans="1:17" x14ac:dyDescent="0.25">
      <c r="A5" s="27" t="s">
        <v>11</v>
      </c>
      <c r="B5" s="28"/>
      <c r="C5" s="28"/>
      <c r="D5" s="29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22"/>
      <c r="Q5" s="23"/>
    </row>
    <row r="6" spans="1:17" x14ac:dyDescent="0.25">
      <c r="A6" s="31"/>
      <c r="B6" s="28"/>
      <c r="C6" s="32"/>
      <c r="D6" s="29"/>
      <c r="E6" s="33"/>
      <c r="F6" s="33"/>
      <c r="G6" s="33"/>
      <c r="H6" s="29"/>
      <c r="I6" s="29"/>
      <c r="J6" s="29"/>
      <c r="K6" s="29"/>
      <c r="L6" s="29"/>
      <c r="M6" s="33"/>
      <c r="N6" s="33"/>
      <c r="O6" s="30"/>
      <c r="P6" s="22"/>
      <c r="Q6" s="23"/>
    </row>
    <row r="7" spans="1:17" x14ac:dyDescent="0.25">
      <c r="A7" s="34" t="s">
        <v>30</v>
      </c>
      <c r="B7" s="28" t="s">
        <v>27</v>
      </c>
      <c r="C7" s="32">
        <v>1</v>
      </c>
      <c r="D7" s="29" t="s">
        <v>31</v>
      </c>
      <c r="E7" s="33"/>
      <c r="F7" s="33"/>
      <c r="G7" s="33"/>
      <c r="H7" s="29"/>
      <c r="I7" s="29">
        <v>164</v>
      </c>
      <c r="J7" s="29"/>
      <c r="K7" s="29"/>
      <c r="L7" s="29"/>
      <c r="M7" s="33">
        <v>164</v>
      </c>
      <c r="N7" s="33"/>
      <c r="O7" s="30">
        <v>164</v>
      </c>
      <c r="P7" s="22"/>
      <c r="Q7" s="23"/>
    </row>
    <row r="8" spans="1:17" x14ac:dyDescent="0.25">
      <c r="A8" s="34" t="s">
        <v>32</v>
      </c>
      <c r="B8" s="28" t="s">
        <v>27</v>
      </c>
      <c r="C8" s="32">
        <v>2</v>
      </c>
      <c r="D8" s="29" t="s">
        <v>33</v>
      </c>
      <c r="E8" s="33"/>
      <c r="F8" s="33"/>
      <c r="G8" s="33"/>
      <c r="H8" s="29"/>
      <c r="I8" s="29"/>
      <c r="J8" s="29">
        <v>236.39</v>
      </c>
      <c r="K8" s="29"/>
      <c r="L8" s="29"/>
      <c r="M8" s="33">
        <v>236.39</v>
      </c>
      <c r="N8" s="33">
        <v>42.48</v>
      </c>
      <c r="O8" s="30">
        <v>278.87</v>
      </c>
      <c r="P8" s="22"/>
      <c r="Q8" s="23"/>
    </row>
    <row r="9" spans="1:17" x14ac:dyDescent="0.25">
      <c r="A9" s="34" t="s">
        <v>34</v>
      </c>
      <c r="B9" s="28" t="s">
        <v>27</v>
      </c>
      <c r="C9" s="32">
        <v>3</v>
      </c>
      <c r="D9" s="29" t="s">
        <v>35</v>
      </c>
      <c r="E9" s="33"/>
      <c r="F9" s="33">
        <v>94</v>
      </c>
      <c r="G9" s="33">
        <v>46</v>
      </c>
      <c r="H9" s="29"/>
      <c r="I9" s="29"/>
      <c r="J9" s="29"/>
      <c r="K9" s="29"/>
      <c r="L9" s="29"/>
      <c r="M9" s="33">
        <v>140</v>
      </c>
      <c r="N9" s="33">
        <v>28</v>
      </c>
      <c r="O9" s="30">
        <v>168</v>
      </c>
      <c r="P9" s="22"/>
      <c r="Q9" s="23"/>
    </row>
    <row r="10" spans="1:17" x14ac:dyDescent="0.25">
      <c r="A10" s="34" t="s">
        <v>36</v>
      </c>
      <c r="B10" s="28" t="s">
        <v>27</v>
      </c>
      <c r="C10" s="32">
        <v>4</v>
      </c>
      <c r="D10" s="29" t="s">
        <v>37</v>
      </c>
      <c r="E10" s="33"/>
      <c r="F10" s="33"/>
      <c r="G10" s="33"/>
      <c r="H10" s="29"/>
      <c r="I10" s="29">
        <v>41</v>
      </c>
      <c r="J10" s="29"/>
      <c r="K10" s="29"/>
      <c r="L10" s="29"/>
      <c r="M10" s="33">
        <v>41</v>
      </c>
      <c r="N10" s="33"/>
      <c r="O10" s="30">
        <v>41</v>
      </c>
      <c r="P10" s="22"/>
      <c r="Q10" s="23"/>
    </row>
    <row r="11" spans="1:17" x14ac:dyDescent="0.25">
      <c r="A11" s="34" t="s">
        <v>38</v>
      </c>
      <c r="B11" s="28" t="s">
        <v>27</v>
      </c>
      <c r="C11" s="32">
        <v>5</v>
      </c>
      <c r="D11" s="29" t="s">
        <v>39</v>
      </c>
      <c r="E11" s="33"/>
      <c r="F11" s="33"/>
      <c r="G11" s="33"/>
      <c r="H11" s="29"/>
      <c r="I11" s="29"/>
      <c r="J11" s="29">
        <v>18</v>
      </c>
      <c r="K11" s="29"/>
      <c r="L11" s="29"/>
      <c r="M11" s="33">
        <v>18</v>
      </c>
      <c r="N11" s="33">
        <v>3.6</v>
      </c>
      <c r="O11" s="30">
        <v>21.6</v>
      </c>
      <c r="P11" s="22"/>
      <c r="Q11" s="23"/>
    </row>
    <row r="12" spans="1:17" x14ac:dyDescent="0.25">
      <c r="A12" s="34" t="s">
        <v>40</v>
      </c>
      <c r="B12" s="28" t="s">
        <v>27</v>
      </c>
      <c r="C12" s="32">
        <v>6</v>
      </c>
      <c r="D12" s="29" t="s">
        <v>41</v>
      </c>
      <c r="E12" s="33"/>
      <c r="F12" s="33"/>
      <c r="G12" s="30"/>
      <c r="H12" s="29">
        <v>7.36</v>
      </c>
      <c r="I12" s="29"/>
      <c r="J12" s="29"/>
      <c r="K12" s="29"/>
      <c r="L12" s="29"/>
      <c r="M12" s="33">
        <v>7.36</v>
      </c>
      <c r="N12" s="33">
        <v>0.37</v>
      </c>
      <c r="O12" s="30">
        <v>7.73</v>
      </c>
      <c r="P12" s="22"/>
      <c r="Q12" s="23"/>
    </row>
    <row r="13" spans="1:17" x14ac:dyDescent="0.25">
      <c r="A13" s="34" t="s">
        <v>42</v>
      </c>
      <c r="B13" s="28" t="s">
        <v>27</v>
      </c>
      <c r="C13" s="32">
        <v>7</v>
      </c>
      <c r="D13" s="29" t="s">
        <v>31</v>
      </c>
      <c r="E13" s="33"/>
      <c r="F13" s="33"/>
      <c r="G13" s="33"/>
      <c r="H13" s="29"/>
      <c r="I13" s="29">
        <v>164</v>
      </c>
      <c r="J13" s="29"/>
      <c r="K13" s="29"/>
      <c r="L13" s="29"/>
      <c r="M13" s="33">
        <v>164</v>
      </c>
      <c r="N13" s="33"/>
      <c r="O13" s="35">
        <v>164</v>
      </c>
      <c r="P13" s="22"/>
      <c r="Q13" s="23"/>
    </row>
    <row r="14" spans="1:17" x14ac:dyDescent="0.25">
      <c r="A14" s="34" t="s">
        <v>44</v>
      </c>
      <c r="B14" s="28" t="s">
        <v>27</v>
      </c>
      <c r="C14" s="32">
        <v>8</v>
      </c>
      <c r="D14" s="29" t="s">
        <v>35</v>
      </c>
      <c r="E14" s="33"/>
      <c r="F14" s="33">
        <v>94</v>
      </c>
      <c r="G14" s="33">
        <v>92</v>
      </c>
      <c r="H14" s="29"/>
      <c r="I14" s="29"/>
      <c r="J14" s="29"/>
      <c r="K14" s="29"/>
      <c r="L14" s="29"/>
      <c r="M14" s="33">
        <v>186</v>
      </c>
      <c r="N14" s="33">
        <v>37.200000000000003</v>
      </c>
      <c r="O14" s="35">
        <v>223.2</v>
      </c>
      <c r="P14" s="22"/>
      <c r="Q14" s="23"/>
    </row>
    <row r="15" spans="1:17" x14ac:dyDescent="0.25">
      <c r="A15" s="34" t="s">
        <v>43</v>
      </c>
      <c r="B15" s="28" t="s">
        <v>27</v>
      </c>
      <c r="C15" s="32">
        <v>9</v>
      </c>
      <c r="D15" s="29" t="s">
        <v>37</v>
      </c>
      <c r="E15" s="33"/>
      <c r="F15" s="33"/>
      <c r="G15" s="33"/>
      <c r="H15" s="29"/>
      <c r="I15" s="29">
        <v>41</v>
      </c>
      <c r="J15" s="29"/>
      <c r="K15" s="29"/>
      <c r="L15" s="29"/>
      <c r="M15" s="33">
        <v>41</v>
      </c>
      <c r="N15" s="33"/>
      <c r="O15" s="30">
        <v>41</v>
      </c>
      <c r="P15" s="22"/>
      <c r="Q15" s="23"/>
    </row>
    <row r="16" spans="1:17" x14ac:dyDescent="0.25">
      <c r="A16" s="34" t="s">
        <v>46</v>
      </c>
      <c r="B16" s="28" t="s">
        <v>27</v>
      </c>
      <c r="C16" s="32">
        <v>10</v>
      </c>
      <c r="D16" s="29" t="s">
        <v>41</v>
      </c>
      <c r="E16" s="33"/>
      <c r="F16" s="33"/>
      <c r="G16" s="33"/>
      <c r="H16" s="29">
        <v>7.12</v>
      </c>
      <c r="I16" s="29"/>
      <c r="J16" s="29"/>
      <c r="K16" s="29"/>
      <c r="L16" s="29"/>
      <c r="M16" s="33">
        <v>7.12</v>
      </c>
      <c r="N16" s="33">
        <v>0.36</v>
      </c>
      <c r="O16" s="30">
        <v>7.48</v>
      </c>
      <c r="P16" s="22"/>
      <c r="Q16" s="23"/>
    </row>
    <row r="17" spans="1:17" x14ac:dyDescent="0.25">
      <c r="A17" s="34" t="s">
        <v>47</v>
      </c>
      <c r="B17" s="28" t="s">
        <v>27</v>
      </c>
      <c r="C17" s="32">
        <v>11</v>
      </c>
      <c r="D17" s="29" t="s">
        <v>45</v>
      </c>
      <c r="E17" s="33"/>
      <c r="F17" s="33"/>
      <c r="G17" s="33"/>
      <c r="H17" s="29"/>
      <c r="I17" s="29"/>
      <c r="J17" s="29"/>
      <c r="K17" s="29">
        <v>140</v>
      </c>
      <c r="L17" s="29"/>
      <c r="M17" s="33">
        <v>140</v>
      </c>
      <c r="N17" s="33"/>
      <c r="O17" s="30">
        <v>140</v>
      </c>
      <c r="P17" s="22"/>
      <c r="Q17" s="36"/>
    </row>
    <row r="18" spans="1:17" x14ac:dyDescent="0.25">
      <c r="A18" s="34" t="s">
        <v>49</v>
      </c>
      <c r="B18" s="28">
        <v>635</v>
      </c>
      <c r="C18" s="32">
        <v>12</v>
      </c>
      <c r="D18" s="29" t="s">
        <v>48</v>
      </c>
      <c r="E18" s="33"/>
      <c r="F18" s="33"/>
      <c r="G18" s="33"/>
      <c r="H18" s="29"/>
      <c r="I18" s="29"/>
      <c r="J18" s="29"/>
      <c r="K18" s="29">
        <v>554.89</v>
      </c>
      <c r="L18" s="29"/>
      <c r="M18" s="33">
        <v>554.89</v>
      </c>
      <c r="N18" s="33"/>
      <c r="O18" s="30">
        <v>554.89</v>
      </c>
      <c r="P18" s="22"/>
      <c r="Q18" s="36"/>
    </row>
    <row r="19" spans="1:17" x14ac:dyDescent="0.25">
      <c r="A19" s="34" t="s">
        <v>50</v>
      </c>
      <c r="B19" s="28" t="s">
        <v>27</v>
      </c>
      <c r="C19" s="32">
        <v>13</v>
      </c>
      <c r="D19" s="29" t="s">
        <v>31</v>
      </c>
      <c r="E19" s="33"/>
      <c r="F19" s="33"/>
      <c r="G19" s="33"/>
      <c r="H19" s="29"/>
      <c r="I19" s="29">
        <v>164</v>
      </c>
      <c r="J19" s="29"/>
      <c r="K19" s="29"/>
      <c r="L19" s="29"/>
      <c r="M19" s="33">
        <v>164</v>
      </c>
      <c r="N19" s="33"/>
      <c r="O19" s="30">
        <v>164</v>
      </c>
      <c r="P19" s="22"/>
      <c r="Q19" s="36"/>
    </row>
    <row r="20" spans="1:17" x14ac:dyDescent="0.25">
      <c r="A20" s="34" t="s">
        <v>50</v>
      </c>
      <c r="B20" s="28" t="s">
        <v>27</v>
      </c>
      <c r="C20" s="32">
        <v>14</v>
      </c>
      <c r="D20" s="29" t="s">
        <v>51</v>
      </c>
      <c r="E20" s="33"/>
      <c r="F20" s="33"/>
      <c r="G20" s="33"/>
      <c r="H20" s="29"/>
      <c r="I20" s="29"/>
      <c r="J20" s="29"/>
      <c r="K20" s="29"/>
      <c r="L20" s="29">
        <v>115.43</v>
      </c>
      <c r="M20" s="33">
        <v>115.43</v>
      </c>
      <c r="N20" s="33"/>
      <c r="O20" s="30">
        <v>115.43</v>
      </c>
      <c r="P20" s="22"/>
      <c r="Q20" s="23"/>
    </row>
    <row r="21" spans="1:17" x14ac:dyDescent="0.25">
      <c r="A21" s="34" t="s">
        <v>52</v>
      </c>
      <c r="B21" s="28" t="s">
        <v>27</v>
      </c>
      <c r="C21" s="32">
        <v>15</v>
      </c>
      <c r="D21" s="29" t="s">
        <v>37</v>
      </c>
      <c r="E21" s="33"/>
      <c r="F21" s="33"/>
      <c r="G21" s="33"/>
      <c r="H21" s="29"/>
      <c r="I21" s="29">
        <v>41</v>
      </c>
      <c r="J21" s="29"/>
      <c r="K21" s="29"/>
      <c r="L21" s="29"/>
      <c r="M21" s="33">
        <v>41</v>
      </c>
      <c r="N21" s="33"/>
      <c r="O21" s="30">
        <v>41</v>
      </c>
      <c r="P21" s="22"/>
      <c r="Q21" s="23"/>
    </row>
    <row r="22" spans="1:17" x14ac:dyDescent="0.25">
      <c r="A22" s="34" t="s">
        <v>52</v>
      </c>
      <c r="B22" s="28" t="s">
        <v>27</v>
      </c>
      <c r="C22" s="32">
        <v>16</v>
      </c>
      <c r="D22" s="29" t="s">
        <v>35</v>
      </c>
      <c r="E22" s="33"/>
      <c r="F22" s="33"/>
      <c r="G22" s="33">
        <v>92</v>
      </c>
      <c r="H22" s="29"/>
      <c r="I22" s="29"/>
      <c r="J22" s="29"/>
      <c r="K22" s="29"/>
      <c r="L22" s="29"/>
      <c r="M22" s="33">
        <v>92</v>
      </c>
      <c r="N22" s="33">
        <v>18.399999999999999</v>
      </c>
      <c r="O22" s="30">
        <v>110.4</v>
      </c>
      <c r="P22" s="22"/>
      <c r="Q22" s="23"/>
    </row>
    <row r="23" spans="1:17" x14ac:dyDescent="0.25">
      <c r="A23" s="34" t="s">
        <v>53</v>
      </c>
      <c r="B23" s="28" t="s">
        <v>27</v>
      </c>
      <c r="C23" s="32">
        <v>17</v>
      </c>
      <c r="D23" s="29" t="s">
        <v>54</v>
      </c>
      <c r="E23" s="33">
        <v>94.18</v>
      </c>
      <c r="F23" s="33"/>
      <c r="G23" s="33"/>
      <c r="H23" s="29"/>
      <c r="I23" s="29"/>
      <c r="J23" s="29"/>
      <c r="K23" s="29"/>
      <c r="L23" s="29"/>
      <c r="M23" s="33">
        <v>94.18</v>
      </c>
      <c r="N23" s="33"/>
      <c r="O23" s="35">
        <v>94.18</v>
      </c>
      <c r="P23" s="22"/>
      <c r="Q23" s="23"/>
    </row>
    <row r="24" spans="1:17" x14ac:dyDescent="0.25">
      <c r="A24" s="34" t="s">
        <v>55</v>
      </c>
      <c r="B24" s="28" t="s">
        <v>27</v>
      </c>
      <c r="C24" s="32">
        <v>18</v>
      </c>
      <c r="D24" s="29" t="s">
        <v>41</v>
      </c>
      <c r="E24" s="33"/>
      <c r="F24" s="33"/>
      <c r="G24" s="33"/>
      <c r="H24" s="29">
        <v>7.36</v>
      </c>
      <c r="I24" s="29"/>
      <c r="J24" s="29"/>
      <c r="K24" s="29"/>
      <c r="L24" s="29"/>
      <c r="M24" s="33">
        <v>7.36</v>
      </c>
      <c r="N24" s="33">
        <v>0.37</v>
      </c>
      <c r="O24" s="30">
        <v>7.73</v>
      </c>
      <c r="P24" s="22"/>
      <c r="Q24" s="23"/>
    </row>
    <row r="25" spans="1:17" x14ac:dyDescent="0.25">
      <c r="A25" s="34" t="s">
        <v>56</v>
      </c>
      <c r="B25" s="28" t="s">
        <v>27</v>
      </c>
      <c r="C25" s="32">
        <v>19</v>
      </c>
      <c r="D25" s="29" t="s">
        <v>31</v>
      </c>
      <c r="E25" s="33"/>
      <c r="F25" s="33"/>
      <c r="G25" s="33"/>
      <c r="H25" s="29"/>
      <c r="I25" s="29">
        <v>164</v>
      </c>
      <c r="J25" s="29"/>
      <c r="K25" s="29"/>
      <c r="L25" s="29"/>
      <c r="M25" s="33">
        <v>164</v>
      </c>
      <c r="N25" s="33"/>
      <c r="O25" s="30">
        <v>164</v>
      </c>
      <c r="P25" s="22"/>
      <c r="Q25" s="23"/>
    </row>
    <row r="26" spans="1:17" x14ac:dyDescent="0.25">
      <c r="A26" s="34" t="s">
        <v>57</v>
      </c>
      <c r="B26" s="28" t="s">
        <v>27</v>
      </c>
      <c r="C26" s="32">
        <v>20</v>
      </c>
      <c r="D26" s="29" t="s">
        <v>37</v>
      </c>
      <c r="E26" s="33"/>
      <c r="F26" s="33"/>
      <c r="G26" s="33"/>
      <c r="H26" s="29"/>
      <c r="I26" s="29">
        <v>41</v>
      </c>
      <c r="J26" s="29"/>
      <c r="K26" s="29"/>
      <c r="L26" s="29"/>
      <c r="M26" s="33">
        <v>41</v>
      </c>
      <c r="N26" s="33"/>
      <c r="O26" s="30">
        <v>41</v>
      </c>
      <c r="P26" s="22"/>
      <c r="Q26" s="23"/>
    </row>
    <row r="27" spans="1:17" x14ac:dyDescent="0.25">
      <c r="A27" s="34" t="s">
        <v>58</v>
      </c>
      <c r="B27" s="28" t="s">
        <v>27</v>
      </c>
      <c r="C27" s="32">
        <v>21</v>
      </c>
      <c r="D27" s="29" t="s">
        <v>41</v>
      </c>
      <c r="E27" s="33"/>
      <c r="F27" s="33"/>
      <c r="G27" s="33"/>
      <c r="H27" s="29">
        <v>7.12</v>
      </c>
      <c r="I27" s="29"/>
      <c r="J27" s="29"/>
      <c r="K27" s="29"/>
      <c r="L27" s="29"/>
      <c r="M27" s="33">
        <v>7.12</v>
      </c>
      <c r="N27" s="33">
        <v>0.36</v>
      </c>
      <c r="O27" s="30">
        <v>7.48</v>
      </c>
      <c r="P27" s="22"/>
      <c r="Q27" s="23"/>
    </row>
    <row r="28" spans="1:17" x14ac:dyDescent="0.25">
      <c r="A28" s="34" t="s">
        <v>59</v>
      </c>
      <c r="B28" s="28" t="s">
        <v>27</v>
      </c>
      <c r="C28" s="32">
        <v>22</v>
      </c>
      <c r="D28" s="29" t="s">
        <v>31</v>
      </c>
      <c r="E28" s="33"/>
      <c r="F28" s="33"/>
      <c r="G28" s="33"/>
      <c r="H28" s="29"/>
      <c r="I28" s="29">
        <v>164</v>
      </c>
      <c r="J28" s="29"/>
      <c r="K28" s="29"/>
      <c r="L28" s="29"/>
      <c r="M28" s="33">
        <v>164</v>
      </c>
      <c r="N28" s="33"/>
      <c r="O28" s="35">
        <v>164</v>
      </c>
      <c r="P28" s="22"/>
      <c r="Q28" s="23"/>
    </row>
    <row r="29" spans="1:17" x14ac:dyDescent="0.25">
      <c r="A29" s="34" t="s">
        <v>60</v>
      </c>
      <c r="B29" s="28" t="s">
        <v>27</v>
      </c>
      <c r="C29" s="32">
        <v>23</v>
      </c>
      <c r="D29" s="29" t="s">
        <v>35</v>
      </c>
      <c r="E29" s="33"/>
      <c r="F29" s="33">
        <v>94</v>
      </c>
      <c r="G29" s="33">
        <v>46</v>
      </c>
      <c r="H29" s="29"/>
      <c r="I29" s="29"/>
      <c r="J29" s="29"/>
      <c r="K29" s="29"/>
      <c r="L29" s="29"/>
      <c r="M29" s="33">
        <v>140</v>
      </c>
      <c r="N29" s="33">
        <v>28</v>
      </c>
      <c r="O29" s="30">
        <v>168</v>
      </c>
      <c r="P29" s="22"/>
      <c r="Q29" s="23"/>
    </row>
    <row r="30" spans="1:17" x14ac:dyDescent="0.25">
      <c r="A30" s="34" t="s">
        <v>61</v>
      </c>
      <c r="B30" s="28" t="s">
        <v>27</v>
      </c>
      <c r="C30" s="32">
        <v>24</v>
      </c>
      <c r="D30" s="29" t="s">
        <v>37</v>
      </c>
      <c r="E30" s="33"/>
      <c r="F30" s="33"/>
      <c r="G30" s="33"/>
      <c r="H30" s="29"/>
      <c r="I30" s="29">
        <v>41</v>
      </c>
      <c r="J30" s="29"/>
      <c r="K30" s="29"/>
      <c r="L30" s="29"/>
      <c r="M30" s="33">
        <v>41</v>
      </c>
      <c r="N30" s="33"/>
      <c r="O30" s="30">
        <v>41</v>
      </c>
      <c r="P30" s="22"/>
      <c r="Q30" s="23"/>
    </row>
    <row r="31" spans="1:17" x14ac:dyDescent="0.25">
      <c r="A31" s="34" t="s">
        <v>62</v>
      </c>
      <c r="B31" s="28" t="s">
        <v>27</v>
      </c>
      <c r="C31" s="32">
        <v>25</v>
      </c>
      <c r="D31" s="29" t="s">
        <v>51</v>
      </c>
      <c r="E31" s="33"/>
      <c r="F31" s="33"/>
      <c r="G31" s="33"/>
      <c r="H31" s="29"/>
      <c r="I31" s="29"/>
      <c r="J31" s="29">
        <v>75</v>
      </c>
      <c r="K31" s="29"/>
      <c r="L31" s="29"/>
      <c r="M31" s="33">
        <v>75</v>
      </c>
      <c r="N31" s="33"/>
      <c r="O31" s="30">
        <v>75</v>
      </c>
      <c r="P31" s="22"/>
      <c r="Q31" s="23"/>
    </row>
    <row r="32" spans="1:17" x14ac:dyDescent="0.25">
      <c r="A32" s="37"/>
      <c r="B32" s="38"/>
      <c r="C32" s="38"/>
      <c r="D32" s="35"/>
      <c r="E32" s="30">
        <f t="shared" ref="E32:O32" si="0">SUM(E5:E31)</f>
        <v>94.18</v>
      </c>
      <c r="F32" s="30">
        <f t="shared" si="0"/>
        <v>282</v>
      </c>
      <c r="G32" s="30">
        <f t="shared" si="0"/>
        <v>276</v>
      </c>
      <c r="H32" s="30">
        <f t="shared" si="0"/>
        <v>28.96</v>
      </c>
      <c r="I32" s="30">
        <f t="shared" si="0"/>
        <v>1025</v>
      </c>
      <c r="J32" s="30">
        <f t="shared" si="0"/>
        <v>329.39</v>
      </c>
      <c r="K32" s="30">
        <f t="shared" si="0"/>
        <v>694.89</v>
      </c>
      <c r="L32" s="30">
        <f t="shared" si="0"/>
        <v>115.43</v>
      </c>
      <c r="M32" s="30">
        <f t="shared" si="0"/>
        <v>2845.8499999999995</v>
      </c>
      <c r="N32" s="30">
        <f t="shared" si="0"/>
        <v>159.14000000000001</v>
      </c>
      <c r="O32" s="30">
        <f t="shared" si="0"/>
        <v>3004.99</v>
      </c>
      <c r="P32" s="39">
        <f>SUM(E32:L32)+N32</f>
        <v>3004.99</v>
      </c>
      <c r="Q32" s="23"/>
    </row>
    <row r="33" spans="1:20" ht="21" x14ac:dyDescent="0.35">
      <c r="A33" s="12"/>
      <c r="B33" s="40"/>
      <c r="C33" s="40"/>
      <c r="D33" s="41"/>
      <c r="E33" s="41"/>
      <c r="F33" s="12" t="s">
        <v>29</v>
      </c>
      <c r="G33" s="12"/>
      <c r="H33" s="12"/>
      <c r="I33" s="13"/>
      <c r="J33" s="14"/>
      <c r="K33" s="14"/>
      <c r="L33" s="14"/>
      <c r="M33" s="42"/>
      <c r="N33" s="42"/>
      <c r="O33" s="43" t="s">
        <v>24</v>
      </c>
      <c r="P33" s="22"/>
      <c r="Q33" s="23"/>
    </row>
    <row r="34" spans="1:20" ht="21" x14ac:dyDescent="0.35">
      <c r="A34" s="17"/>
      <c r="B34" s="18"/>
      <c r="C34" s="18"/>
      <c r="D34" s="19"/>
      <c r="E34" s="19"/>
      <c r="F34" s="11"/>
      <c r="G34" s="20"/>
      <c r="H34" s="21"/>
      <c r="I34" s="21"/>
      <c r="J34" s="14"/>
      <c r="K34" s="14"/>
      <c r="L34" s="14"/>
      <c r="M34" s="22"/>
      <c r="N34" s="22"/>
      <c r="O34" s="22"/>
      <c r="P34" s="22"/>
      <c r="Q34" s="23"/>
    </row>
    <row r="35" spans="1:20" x14ac:dyDescent="0.25">
      <c r="A35" s="11"/>
      <c r="B35" s="24" t="s">
        <v>5</v>
      </c>
      <c r="C35" s="24" t="s">
        <v>12</v>
      </c>
      <c r="D35" s="25"/>
      <c r="E35" s="26"/>
      <c r="F35" s="26" t="s">
        <v>13</v>
      </c>
      <c r="G35" s="26" t="s">
        <v>15</v>
      </c>
      <c r="H35" s="26" t="s">
        <v>16</v>
      </c>
      <c r="I35" s="26" t="s">
        <v>19</v>
      </c>
      <c r="J35" s="26" t="s">
        <v>20</v>
      </c>
      <c r="K35" s="26" t="s">
        <v>22</v>
      </c>
      <c r="L35" s="26"/>
      <c r="M35" s="25" t="s">
        <v>7</v>
      </c>
      <c r="N35" s="25"/>
      <c r="O35" s="25" t="s">
        <v>9</v>
      </c>
      <c r="P35" s="22"/>
      <c r="Q35" s="23"/>
      <c r="T35" s="44"/>
    </row>
    <row r="36" spans="1:20" x14ac:dyDescent="0.25">
      <c r="A36" s="20" t="s">
        <v>1</v>
      </c>
      <c r="B36" s="24" t="s">
        <v>4</v>
      </c>
      <c r="C36" s="24" t="s">
        <v>2</v>
      </c>
      <c r="D36" s="26" t="s">
        <v>3</v>
      </c>
      <c r="E36" s="26" t="s">
        <v>0</v>
      </c>
      <c r="F36" s="26" t="s">
        <v>14</v>
      </c>
      <c r="G36" s="26" t="s">
        <v>14</v>
      </c>
      <c r="H36" s="26" t="s">
        <v>17</v>
      </c>
      <c r="I36" s="26" t="s">
        <v>18</v>
      </c>
      <c r="J36" s="26" t="s">
        <v>21</v>
      </c>
      <c r="K36" s="26" t="s">
        <v>23</v>
      </c>
      <c r="L36" s="26" t="s">
        <v>25</v>
      </c>
      <c r="M36" s="25" t="s">
        <v>6</v>
      </c>
      <c r="N36" s="25" t="s">
        <v>8</v>
      </c>
      <c r="O36" s="25" t="s">
        <v>6</v>
      </c>
      <c r="P36" s="22"/>
      <c r="Q36" s="23"/>
    </row>
    <row r="37" spans="1:20" x14ac:dyDescent="0.25">
      <c r="A37" s="27" t="s">
        <v>11</v>
      </c>
      <c r="B37" s="28"/>
      <c r="C37" s="28"/>
      <c r="D37" s="29"/>
      <c r="E37" s="30">
        <f t="shared" ref="E37:O37" si="1">E32</f>
        <v>94.18</v>
      </c>
      <c r="F37" s="30">
        <f t="shared" si="1"/>
        <v>282</v>
      </c>
      <c r="G37" s="30">
        <f t="shared" si="1"/>
        <v>276</v>
      </c>
      <c r="H37" s="30">
        <f t="shared" si="1"/>
        <v>28.96</v>
      </c>
      <c r="I37" s="30">
        <f t="shared" si="1"/>
        <v>1025</v>
      </c>
      <c r="J37" s="30">
        <f t="shared" si="1"/>
        <v>329.39</v>
      </c>
      <c r="K37" s="30">
        <f t="shared" si="1"/>
        <v>694.89</v>
      </c>
      <c r="L37" s="30">
        <f t="shared" si="1"/>
        <v>115.43</v>
      </c>
      <c r="M37" s="30">
        <f t="shared" si="1"/>
        <v>2845.8499999999995</v>
      </c>
      <c r="N37" s="30">
        <f>N32</f>
        <v>159.14000000000001</v>
      </c>
      <c r="O37" s="30">
        <f t="shared" si="1"/>
        <v>3004.99</v>
      </c>
      <c r="P37" s="22"/>
      <c r="Q37" s="23"/>
    </row>
    <row r="38" spans="1:20" x14ac:dyDescent="0.25">
      <c r="A38" s="31"/>
      <c r="B38" s="28"/>
      <c r="C38" s="32"/>
      <c r="D38" s="29"/>
      <c r="E38" s="33"/>
      <c r="F38" s="33"/>
      <c r="G38" s="33"/>
      <c r="H38" s="29"/>
      <c r="I38" s="29"/>
      <c r="J38" s="29"/>
      <c r="K38" s="29"/>
      <c r="L38" s="29"/>
      <c r="M38" s="33"/>
      <c r="N38" s="33"/>
      <c r="O38" s="30"/>
      <c r="P38" s="22"/>
      <c r="Q38" s="23"/>
    </row>
    <row r="39" spans="1:20" x14ac:dyDescent="0.25">
      <c r="A39" s="34" t="s">
        <v>63</v>
      </c>
      <c r="B39" s="28" t="s">
        <v>27</v>
      </c>
      <c r="C39" s="32">
        <v>26</v>
      </c>
      <c r="D39" s="29" t="s">
        <v>41</v>
      </c>
      <c r="E39" s="33"/>
      <c r="F39" s="33"/>
      <c r="G39" s="33"/>
      <c r="H39" s="29">
        <v>7.36</v>
      </c>
      <c r="I39" s="29"/>
      <c r="J39" s="29"/>
      <c r="K39" s="29"/>
      <c r="L39" s="29"/>
      <c r="M39" s="33">
        <v>7.36</v>
      </c>
      <c r="N39" s="33">
        <v>0.37</v>
      </c>
      <c r="O39" s="30">
        <v>7.73</v>
      </c>
      <c r="P39" s="22"/>
      <c r="Q39" s="23"/>
    </row>
    <row r="40" spans="1:20" x14ac:dyDescent="0.25">
      <c r="A40" s="31" t="s">
        <v>64</v>
      </c>
      <c r="B40" s="28" t="s">
        <v>27</v>
      </c>
      <c r="C40" s="32">
        <v>27</v>
      </c>
      <c r="D40" s="29" t="s">
        <v>31</v>
      </c>
      <c r="E40" s="33"/>
      <c r="F40" s="33"/>
      <c r="G40" s="33"/>
      <c r="H40" s="29"/>
      <c r="I40" s="29">
        <v>164</v>
      </c>
      <c r="J40" s="29"/>
      <c r="K40" s="29"/>
      <c r="L40" s="29"/>
      <c r="M40" s="33">
        <v>164</v>
      </c>
      <c r="N40" s="33"/>
      <c r="O40" s="35">
        <v>164</v>
      </c>
      <c r="P40" s="22"/>
      <c r="Q40" s="23"/>
    </row>
    <row r="41" spans="1:20" x14ac:dyDescent="0.25">
      <c r="A41" s="31" t="s">
        <v>65</v>
      </c>
      <c r="B41" s="28" t="s">
        <v>27</v>
      </c>
      <c r="C41" s="32">
        <v>28</v>
      </c>
      <c r="D41" s="29" t="s">
        <v>37</v>
      </c>
      <c r="E41" s="33"/>
      <c r="F41" s="33"/>
      <c r="G41" s="33"/>
      <c r="H41" s="29"/>
      <c r="I41" s="29">
        <v>41</v>
      </c>
      <c r="J41" s="29"/>
      <c r="K41" s="29"/>
      <c r="L41" s="29"/>
      <c r="M41" s="33">
        <v>41</v>
      </c>
      <c r="N41" s="33"/>
      <c r="O41" s="30">
        <v>41</v>
      </c>
      <c r="P41" s="22"/>
      <c r="Q41" s="23"/>
    </row>
    <row r="42" spans="1:20" x14ac:dyDescent="0.25">
      <c r="A42" s="34" t="s">
        <v>66</v>
      </c>
      <c r="B42" s="28" t="s">
        <v>27</v>
      </c>
      <c r="C42" s="32">
        <v>29</v>
      </c>
      <c r="D42" s="29" t="s">
        <v>67</v>
      </c>
      <c r="E42" s="33"/>
      <c r="F42" s="33"/>
      <c r="G42" s="33"/>
      <c r="H42" s="29"/>
      <c r="I42" s="29"/>
      <c r="J42" s="29">
        <v>47.5</v>
      </c>
      <c r="K42" s="29"/>
      <c r="L42" s="29"/>
      <c r="M42" s="33">
        <v>47.5</v>
      </c>
      <c r="N42" s="33">
        <v>9.5</v>
      </c>
      <c r="O42" s="30">
        <v>57</v>
      </c>
      <c r="P42" s="22"/>
      <c r="Q42" s="23"/>
    </row>
    <row r="43" spans="1:20" x14ac:dyDescent="0.25">
      <c r="A43" s="34" t="s">
        <v>66</v>
      </c>
      <c r="B43" s="28" t="s">
        <v>27</v>
      </c>
      <c r="C43" s="32">
        <v>30</v>
      </c>
      <c r="D43" s="29" t="s">
        <v>35</v>
      </c>
      <c r="E43" s="33"/>
      <c r="F43" s="33">
        <v>188</v>
      </c>
      <c r="G43" s="33">
        <v>92</v>
      </c>
      <c r="H43" s="29"/>
      <c r="I43" s="29"/>
      <c r="J43" s="29"/>
      <c r="K43" s="29"/>
      <c r="L43" s="29"/>
      <c r="M43" s="33">
        <v>280</v>
      </c>
      <c r="N43" s="33">
        <v>56</v>
      </c>
      <c r="O43" s="30">
        <v>336</v>
      </c>
      <c r="P43" s="22"/>
      <c r="Q43" s="23"/>
    </row>
    <row r="44" spans="1:20" x14ac:dyDescent="0.25">
      <c r="A44" s="31" t="s">
        <v>68</v>
      </c>
      <c r="B44" s="28" t="s">
        <v>27</v>
      </c>
      <c r="C44" s="32">
        <v>32</v>
      </c>
      <c r="D44" s="29" t="s">
        <v>54</v>
      </c>
      <c r="E44" s="33">
        <v>33.31</v>
      </c>
      <c r="F44" s="33"/>
      <c r="G44" s="33"/>
      <c r="H44" s="29"/>
      <c r="I44" s="29"/>
      <c r="J44" s="29"/>
      <c r="K44" s="29"/>
      <c r="L44" s="29"/>
      <c r="M44" s="33">
        <v>33.31</v>
      </c>
      <c r="N44" s="33"/>
      <c r="O44" s="30">
        <v>33.31</v>
      </c>
      <c r="P44" s="22"/>
      <c r="Q44" s="23"/>
    </row>
    <row r="45" spans="1:20" x14ac:dyDescent="0.25">
      <c r="A45" s="34" t="s">
        <v>71</v>
      </c>
      <c r="B45" s="28" t="s">
        <v>27</v>
      </c>
      <c r="C45" s="32">
        <v>33</v>
      </c>
      <c r="D45" s="29" t="s">
        <v>41</v>
      </c>
      <c r="E45" s="33"/>
      <c r="F45" s="33"/>
      <c r="G45" s="33"/>
      <c r="H45" s="29">
        <v>7.36</v>
      </c>
      <c r="I45" s="29"/>
      <c r="J45" s="29"/>
      <c r="K45" s="29"/>
      <c r="L45" s="29"/>
      <c r="M45" s="33">
        <v>7.36</v>
      </c>
      <c r="N45" s="33">
        <v>0.37</v>
      </c>
      <c r="O45" s="30">
        <v>7.73</v>
      </c>
      <c r="P45" s="22"/>
      <c r="Q45" s="23"/>
    </row>
    <row r="46" spans="1:20" x14ac:dyDescent="0.25">
      <c r="A46" s="34" t="s">
        <v>70</v>
      </c>
      <c r="B46" s="28" t="s">
        <v>27</v>
      </c>
      <c r="C46" s="32">
        <v>34</v>
      </c>
      <c r="D46" s="29" t="s">
        <v>69</v>
      </c>
      <c r="E46" s="33"/>
      <c r="F46" s="33"/>
      <c r="G46" s="33"/>
      <c r="H46" s="29"/>
      <c r="I46" s="29"/>
      <c r="J46" s="29">
        <v>11.99</v>
      </c>
      <c r="K46" s="29"/>
      <c r="L46" s="29"/>
      <c r="M46" s="33">
        <v>11.99</v>
      </c>
      <c r="N46" s="33"/>
      <c r="O46" s="35">
        <v>11.99</v>
      </c>
      <c r="P46" s="22"/>
      <c r="Q46" s="23"/>
    </row>
    <row r="47" spans="1:20" x14ac:dyDescent="0.25">
      <c r="A47" s="31" t="s">
        <v>72</v>
      </c>
      <c r="B47" s="28" t="s">
        <v>27</v>
      </c>
      <c r="C47" s="32">
        <v>35</v>
      </c>
      <c r="D47" s="29" t="s">
        <v>31</v>
      </c>
      <c r="E47" s="33"/>
      <c r="F47" s="33"/>
      <c r="G47" s="33"/>
      <c r="H47" s="29"/>
      <c r="I47" s="29">
        <v>164</v>
      </c>
      <c r="J47" s="29"/>
      <c r="K47" s="29"/>
      <c r="L47" s="29"/>
      <c r="M47" s="33">
        <v>164</v>
      </c>
      <c r="N47" s="33"/>
      <c r="O47" s="35">
        <v>164</v>
      </c>
      <c r="P47" s="22"/>
      <c r="Q47" s="23"/>
    </row>
    <row r="48" spans="1:20" x14ac:dyDescent="0.25">
      <c r="A48" s="31" t="s">
        <v>73</v>
      </c>
      <c r="B48" s="28" t="s">
        <v>27</v>
      </c>
      <c r="C48" s="32">
        <v>36</v>
      </c>
      <c r="D48" s="29" t="s">
        <v>37</v>
      </c>
      <c r="E48" s="33"/>
      <c r="F48" s="33"/>
      <c r="G48" s="33"/>
      <c r="H48" s="29"/>
      <c r="I48" s="29">
        <v>41</v>
      </c>
      <c r="J48" s="29"/>
      <c r="K48" s="29"/>
      <c r="L48" s="29"/>
      <c r="M48" s="33">
        <v>41</v>
      </c>
      <c r="N48" s="33"/>
      <c r="O48" s="30">
        <v>41</v>
      </c>
      <c r="P48" s="45"/>
    </row>
    <row r="49" spans="1:18" x14ac:dyDescent="0.25">
      <c r="A49" s="31" t="s">
        <v>74</v>
      </c>
      <c r="B49" s="28" t="s">
        <v>27</v>
      </c>
      <c r="C49" s="32">
        <v>37</v>
      </c>
      <c r="D49" s="29" t="s">
        <v>35</v>
      </c>
      <c r="E49" s="33"/>
      <c r="F49" s="33">
        <v>94</v>
      </c>
      <c r="G49" s="33">
        <v>46</v>
      </c>
      <c r="H49" s="29"/>
      <c r="I49" s="29"/>
      <c r="J49" s="29"/>
      <c r="K49" s="29"/>
      <c r="L49" s="29"/>
      <c r="M49" s="33">
        <v>140</v>
      </c>
      <c r="N49" s="33">
        <v>28</v>
      </c>
      <c r="O49" s="30">
        <v>168</v>
      </c>
      <c r="P49" s="45"/>
    </row>
    <row r="50" spans="1:18" x14ac:dyDescent="0.25">
      <c r="A50" s="31" t="s">
        <v>76</v>
      </c>
      <c r="B50" s="28" t="s">
        <v>27</v>
      </c>
      <c r="C50" s="32">
        <v>38</v>
      </c>
      <c r="D50" s="29" t="s">
        <v>41</v>
      </c>
      <c r="E50" s="33"/>
      <c r="F50" s="33"/>
      <c r="G50" s="33"/>
      <c r="H50" s="29">
        <v>7.12</v>
      </c>
      <c r="I50" s="29"/>
      <c r="J50" s="29"/>
      <c r="K50" s="29"/>
      <c r="L50" s="29"/>
      <c r="M50" s="33">
        <v>7.12</v>
      </c>
      <c r="N50" s="33">
        <v>0.36</v>
      </c>
      <c r="O50" s="35">
        <v>7.48</v>
      </c>
      <c r="P50" s="45"/>
    </row>
    <row r="51" spans="1:18" x14ac:dyDescent="0.25">
      <c r="A51" s="31" t="s">
        <v>77</v>
      </c>
      <c r="B51" s="28">
        <v>636</v>
      </c>
      <c r="C51" s="32">
        <v>39</v>
      </c>
      <c r="D51" s="29" t="s">
        <v>75</v>
      </c>
      <c r="E51" s="33"/>
      <c r="F51" s="33"/>
      <c r="G51" s="33">
        <v>650</v>
      </c>
      <c r="H51" s="29"/>
      <c r="I51" s="29"/>
      <c r="J51" s="29"/>
      <c r="K51" s="29"/>
      <c r="L51" s="29"/>
      <c r="M51" s="33">
        <v>650</v>
      </c>
      <c r="N51" s="33">
        <v>130</v>
      </c>
      <c r="O51" s="30">
        <v>780</v>
      </c>
      <c r="P51" s="45"/>
    </row>
    <row r="52" spans="1:18" x14ac:dyDescent="0.25">
      <c r="A52" s="31" t="s">
        <v>78</v>
      </c>
      <c r="B52" s="28" t="s">
        <v>27</v>
      </c>
      <c r="C52" s="32">
        <v>40</v>
      </c>
      <c r="D52" s="29" t="s">
        <v>31</v>
      </c>
      <c r="E52" s="33"/>
      <c r="F52" s="33"/>
      <c r="G52" s="33"/>
      <c r="H52" s="29"/>
      <c r="I52" s="29">
        <v>164</v>
      </c>
      <c r="J52" s="29"/>
      <c r="K52" s="29"/>
      <c r="L52" s="29"/>
      <c r="M52" s="33">
        <v>164</v>
      </c>
      <c r="N52" s="33"/>
      <c r="O52" s="35">
        <v>164</v>
      </c>
      <c r="P52" s="46"/>
    </row>
    <row r="53" spans="1:18" x14ac:dyDescent="0.25">
      <c r="A53" s="31" t="s">
        <v>79</v>
      </c>
      <c r="B53" s="28" t="s">
        <v>27</v>
      </c>
      <c r="C53" s="32">
        <v>41</v>
      </c>
      <c r="D53" s="29" t="s">
        <v>37</v>
      </c>
      <c r="E53" s="33"/>
      <c r="F53" s="33"/>
      <c r="G53" s="33"/>
      <c r="H53" s="29"/>
      <c r="I53" s="29">
        <v>41</v>
      </c>
      <c r="J53" s="29"/>
      <c r="K53" s="29"/>
      <c r="L53" s="29"/>
      <c r="M53" s="33">
        <v>41</v>
      </c>
      <c r="N53" s="33"/>
      <c r="O53" s="30">
        <v>41</v>
      </c>
      <c r="P53" s="19"/>
    </row>
    <row r="54" spans="1:18" x14ac:dyDescent="0.25">
      <c r="A54" s="31" t="s">
        <v>81</v>
      </c>
      <c r="B54" s="28" t="s">
        <v>27</v>
      </c>
      <c r="C54" s="32">
        <v>42</v>
      </c>
      <c r="D54" s="29" t="s">
        <v>80</v>
      </c>
      <c r="E54" s="33"/>
      <c r="F54" s="33"/>
      <c r="G54" s="33"/>
      <c r="H54" s="29">
        <v>34</v>
      </c>
      <c r="I54" s="29"/>
      <c r="J54" s="29"/>
      <c r="K54" s="29"/>
      <c r="L54" s="29"/>
      <c r="M54" s="33">
        <v>34</v>
      </c>
      <c r="N54" s="33">
        <v>6.8</v>
      </c>
      <c r="O54" s="30">
        <v>40.799999999999997</v>
      </c>
    </row>
    <row r="55" spans="1:18" x14ac:dyDescent="0.25">
      <c r="A55" s="31" t="s">
        <v>82</v>
      </c>
      <c r="B55" s="28" t="s">
        <v>27</v>
      </c>
      <c r="C55" s="32">
        <v>43</v>
      </c>
      <c r="D55" s="29" t="s">
        <v>41</v>
      </c>
      <c r="E55" s="33"/>
      <c r="F55" s="33"/>
      <c r="G55" s="33"/>
      <c r="H55" s="29">
        <v>7.36</v>
      </c>
      <c r="I55" s="29"/>
      <c r="J55" s="29"/>
      <c r="K55" s="29"/>
      <c r="L55" s="29"/>
      <c r="M55" s="33">
        <v>7.36</v>
      </c>
      <c r="N55" s="33">
        <v>0.37</v>
      </c>
      <c r="O55" s="30">
        <v>7.73</v>
      </c>
    </row>
    <row r="56" spans="1:18" x14ac:dyDescent="0.25">
      <c r="A56" s="31" t="s">
        <v>83</v>
      </c>
      <c r="B56" s="28">
        <v>637</v>
      </c>
      <c r="C56" s="32">
        <v>44</v>
      </c>
      <c r="D56" s="29" t="s">
        <v>85</v>
      </c>
      <c r="E56" s="33"/>
      <c r="F56" s="33">
        <v>658</v>
      </c>
      <c r="G56" s="33"/>
      <c r="H56" s="29"/>
      <c r="I56" s="29"/>
      <c r="J56" s="29"/>
      <c r="K56" s="29"/>
      <c r="L56" s="29"/>
      <c r="M56" s="33">
        <v>658</v>
      </c>
      <c r="N56" s="33">
        <v>131.6</v>
      </c>
      <c r="O56" s="30">
        <v>789.6</v>
      </c>
      <c r="P56" s="39"/>
    </row>
    <row r="57" spans="1:18" x14ac:dyDescent="0.25">
      <c r="A57" s="31" t="s">
        <v>90</v>
      </c>
      <c r="B57" s="28">
        <v>638</v>
      </c>
      <c r="C57" s="32">
        <v>45</v>
      </c>
      <c r="D57" s="29" t="s">
        <v>84</v>
      </c>
      <c r="E57" s="33"/>
      <c r="F57" s="33">
        <v>5838.2</v>
      </c>
      <c r="G57" s="33"/>
      <c r="H57" s="29"/>
      <c r="I57" s="29"/>
      <c r="J57" s="29"/>
      <c r="K57" s="29"/>
      <c r="L57" s="29"/>
      <c r="M57" s="33">
        <v>5838.2</v>
      </c>
      <c r="N57" s="33">
        <v>1167.6400000000001</v>
      </c>
      <c r="O57" s="30">
        <v>7005.84</v>
      </c>
    </row>
    <row r="58" spans="1:18" x14ac:dyDescent="0.25">
      <c r="A58" s="31" t="s">
        <v>88</v>
      </c>
      <c r="B58" s="28" t="s">
        <v>27</v>
      </c>
      <c r="C58" s="32">
        <v>46</v>
      </c>
      <c r="D58" s="29" t="s">
        <v>31</v>
      </c>
      <c r="E58" s="33"/>
      <c r="F58" s="33"/>
      <c r="G58" s="33"/>
      <c r="H58" s="29"/>
      <c r="I58" s="29">
        <v>164</v>
      </c>
      <c r="J58" s="29"/>
      <c r="K58" s="29"/>
      <c r="L58" s="29"/>
      <c r="M58" s="33">
        <v>164</v>
      </c>
      <c r="N58" s="33"/>
      <c r="O58" s="35">
        <v>164</v>
      </c>
    </row>
    <row r="59" spans="1:18" x14ac:dyDescent="0.25">
      <c r="A59" s="31" t="s">
        <v>86</v>
      </c>
      <c r="B59" s="28" t="s">
        <v>27</v>
      </c>
      <c r="C59" s="32">
        <v>47</v>
      </c>
      <c r="D59" s="29" t="s">
        <v>37</v>
      </c>
      <c r="E59" s="33"/>
      <c r="F59" s="33"/>
      <c r="G59" s="33"/>
      <c r="H59" s="29"/>
      <c r="I59" s="29">
        <v>41</v>
      </c>
      <c r="J59" s="29"/>
      <c r="K59" s="29"/>
      <c r="L59" s="29"/>
      <c r="M59" s="33">
        <v>41</v>
      </c>
      <c r="N59" s="33"/>
      <c r="O59" s="30">
        <v>41</v>
      </c>
    </row>
    <row r="60" spans="1:18" x14ac:dyDescent="0.25">
      <c r="A60" s="31" t="s">
        <v>87</v>
      </c>
      <c r="B60" s="28" t="s">
        <v>27</v>
      </c>
      <c r="C60" s="32">
        <v>48</v>
      </c>
      <c r="D60" s="29" t="s">
        <v>69</v>
      </c>
      <c r="E60" s="33"/>
      <c r="F60" s="33"/>
      <c r="G60" s="33"/>
      <c r="H60" s="29"/>
      <c r="I60" s="29"/>
      <c r="J60" s="29">
        <v>180</v>
      </c>
      <c r="K60" s="29"/>
      <c r="L60" s="29"/>
      <c r="M60" s="33">
        <v>180</v>
      </c>
      <c r="N60" s="33"/>
      <c r="O60" s="30">
        <v>180</v>
      </c>
      <c r="R60" s="16" t="s">
        <v>26</v>
      </c>
    </row>
    <row r="61" spans="1:18" x14ac:dyDescent="0.25">
      <c r="A61" s="31" t="s">
        <v>89</v>
      </c>
      <c r="B61" s="28" t="s">
        <v>27</v>
      </c>
      <c r="C61" s="32">
        <v>49</v>
      </c>
      <c r="D61" s="29" t="s">
        <v>41</v>
      </c>
      <c r="E61" s="33"/>
      <c r="F61" s="33"/>
      <c r="G61" s="33"/>
      <c r="H61" s="29">
        <v>7.12</v>
      </c>
      <c r="I61" s="29"/>
      <c r="J61" s="29"/>
      <c r="K61" s="29"/>
      <c r="L61" s="29"/>
      <c r="M61" s="33">
        <v>7.12</v>
      </c>
      <c r="N61" s="33">
        <v>0.36</v>
      </c>
      <c r="O61" s="30">
        <v>7.48</v>
      </c>
    </row>
    <row r="62" spans="1:18" x14ac:dyDescent="0.25">
      <c r="A62" s="31" t="s">
        <v>91</v>
      </c>
      <c r="B62" s="28" t="s">
        <v>27</v>
      </c>
      <c r="C62" s="32">
        <v>50</v>
      </c>
      <c r="D62" s="29" t="s">
        <v>54</v>
      </c>
      <c r="E62" s="33">
        <v>4.99</v>
      </c>
      <c r="F62" s="33"/>
      <c r="G62" s="33"/>
      <c r="H62" s="29"/>
      <c r="I62" s="29"/>
      <c r="J62" s="29"/>
      <c r="K62" s="29"/>
      <c r="L62" s="29"/>
      <c r="M62" s="33">
        <v>4.99</v>
      </c>
      <c r="N62" s="33"/>
      <c r="O62" s="30">
        <v>4.99</v>
      </c>
    </row>
    <row r="63" spans="1:18" x14ac:dyDescent="0.25">
      <c r="A63" s="37"/>
      <c r="B63" s="38"/>
      <c r="C63" s="38"/>
      <c r="D63" s="35"/>
      <c r="E63" s="30">
        <f t="shared" ref="E63:O63" si="2">SUM(E37:E62)</f>
        <v>132.48000000000002</v>
      </c>
      <c r="F63" s="30">
        <f t="shared" si="2"/>
        <v>7060.2</v>
      </c>
      <c r="G63" s="30">
        <f t="shared" si="2"/>
        <v>1064</v>
      </c>
      <c r="H63" s="30">
        <f t="shared" si="2"/>
        <v>99.28</v>
      </c>
      <c r="I63" s="30">
        <f t="shared" si="2"/>
        <v>1845</v>
      </c>
      <c r="J63" s="30">
        <f t="shared" si="2"/>
        <v>568.88</v>
      </c>
      <c r="K63" s="30">
        <f t="shared" si="2"/>
        <v>694.89</v>
      </c>
      <c r="L63" s="30">
        <f t="shared" si="2"/>
        <v>115.43</v>
      </c>
      <c r="M63" s="30">
        <f t="shared" si="2"/>
        <v>11580.16</v>
      </c>
      <c r="N63" s="30">
        <f t="shared" si="2"/>
        <v>1690.51</v>
      </c>
      <c r="O63" s="30">
        <f t="shared" si="2"/>
        <v>13270.67</v>
      </c>
      <c r="P63" s="39">
        <f>SUM(E63:N63)-M63</f>
        <v>13270.669999999998</v>
      </c>
    </row>
    <row r="64" spans="1:18" x14ac:dyDescent="0.25">
      <c r="A64" s="47"/>
      <c r="B64" s="48"/>
      <c r="C64" s="18"/>
      <c r="D64" s="19"/>
      <c r="E64" s="49"/>
      <c r="F64" s="49"/>
      <c r="G64" s="49"/>
      <c r="H64" s="45"/>
      <c r="I64" s="45"/>
      <c r="J64" s="45"/>
      <c r="K64" s="45"/>
      <c r="L64" s="45"/>
      <c r="M64" s="22"/>
      <c r="N64" s="22"/>
      <c r="O64" s="22"/>
    </row>
    <row r="65" spans="1:16" ht="21" x14ac:dyDescent="0.35">
      <c r="A65" s="12"/>
      <c r="B65" s="40"/>
      <c r="C65" s="40"/>
      <c r="D65" s="41"/>
      <c r="E65" s="41"/>
      <c r="F65" s="12" t="s">
        <v>29</v>
      </c>
      <c r="G65" s="12"/>
      <c r="H65" s="12"/>
      <c r="I65" s="13"/>
      <c r="J65" s="14"/>
      <c r="K65" s="14"/>
      <c r="L65" s="14"/>
      <c r="M65" s="42"/>
      <c r="N65" s="42"/>
      <c r="O65" s="43" t="s">
        <v>28</v>
      </c>
      <c r="P65" s="22"/>
    </row>
    <row r="66" spans="1:16" ht="21" x14ac:dyDescent="0.35">
      <c r="A66" s="17"/>
      <c r="B66" s="18"/>
      <c r="C66" s="18"/>
      <c r="D66" s="19"/>
      <c r="E66" s="19"/>
      <c r="F66" s="11"/>
      <c r="G66" s="20"/>
      <c r="H66" s="21"/>
      <c r="I66" s="21"/>
      <c r="J66" s="14"/>
      <c r="K66" s="14"/>
      <c r="L66" s="14"/>
      <c r="M66" s="22"/>
      <c r="N66" s="22"/>
      <c r="O66" s="22"/>
      <c r="P66" s="22"/>
    </row>
    <row r="67" spans="1:16" x14ac:dyDescent="0.25">
      <c r="A67" s="11"/>
      <c r="B67" s="24" t="s">
        <v>5</v>
      </c>
      <c r="C67" s="24" t="s">
        <v>12</v>
      </c>
      <c r="D67" s="25"/>
      <c r="E67" s="26"/>
      <c r="F67" s="26" t="s">
        <v>13</v>
      </c>
      <c r="G67" s="26" t="s">
        <v>15</v>
      </c>
      <c r="H67" s="26" t="s">
        <v>16</v>
      </c>
      <c r="I67" s="26" t="s">
        <v>19</v>
      </c>
      <c r="J67" s="26" t="s">
        <v>20</v>
      </c>
      <c r="K67" s="26" t="s">
        <v>22</v>
      </c>
      <c r="L67" s="26"/>
      <c r="M67" s="25" t="s">
        <v>7</v>
      </c>
      <c r="N67" s="25"/>
      <c r="O67" s="25" t="s">
        <v>9</v>
      </c>
      <c r="P67" s="22"/>
    </row>
    <row r="68" spans="1:16" x14ac:dyDescent="0.25">
      <c r="A68" s="20" t="s">
        <v>1</v>
      </c>
      <c r="B68" s="24" t="s">
        <v>4</v>
      </c>
      <c r="C68" s="24" t="s">
        <v>2</v>
      </c>
      <c r="D68" s="26" t="s">
        <v>3</v>
      </c>
      <c r="E68" s="26" t="s">
        <v>0</v>
      </c>
      <c r="F68" s="26" t="s">
        <v>14</v>
      </c>
      <c r="G68" s="26" t="s">
        <v>14</v>
      </c>
      <c r="H68" s="26" t="s">
        <v>17</v>
      </c>
      <c r="I68" s="26" t="s">
        <v>18</v>
      </c>
      <c r="J68" s="26" t="s">
        <v>21</v>
      </c>
      <c r="K68" s="26" t="s">
        <v>23</v>
      </c>
      <c r="L68" s="26" t="s">
        <v>25</v>
      </c>
      <c r="M68" s="25" t="s">
        <v>6</v>
      </c>
      <c r="N68" s="25" t="s">
        <v>8</v>
      </c>
      <c r="O68" s="25" t="s">
        <v>6</v>
      </c>
      <c r="P68" s="22"/>
    </row>
    <row r="69" spans="1:16" x14ac:dyDescent="0.25">
      <c r="A69" s="27" t="s">
        <v>11</v>
      </c>
      <c r="B69" s="28"/>
      <c r="C69" s="28"/>
      <c r="D69" s="29"/>
      <c r="E69" s="30">
        <f>E63</f>
        <v>132.48000000000002</v>
      </c>
      <c r="F69" s="30">
        <f t="shared" ref="F69:O69" si="3">F63</f>
        <v>7060.2</v>
      </c>
      <c r="G69" s="30">
        <f t="shared" si="3"/>
        <v>1064</v>
      </c>
      <c r="H69" s="30">
        <f t="shared" si="3"/>
        <v>99.28</v>
      </c>
      <c r="I69" s="30">
        <f t="shared" si="3"/>
        <v>1845</v>
      </c>
      <c r="J69" s="30">
        <f t="shared" si="3"/>
        <v>568.88</v>
      </c>
      <c r="K69" s="30">
        <f t="shared" si="3"/>
        <v>694.89</v>
      </c>
      <c r="L69" s="30">
        <f t="shared" si="3"/>
        <v>115.43</v>
      </c>
      <c r="M69" s="30">
        <f t="shared" si="3"/>
        <v>11580.16</v>
      </c>
      <c r="N69" s="30">
        <f t="shared" si="3"/>
        <v>1690.51</v>
      </c>
      <c r="O69" s="30">
        <f t="shared" si="3"/>
        <v>13270.67</v>
      </c>
      <c r="P69" s="22"/>
    </row>
    <row r="70" spans="1:16" x14ac:dyDescent="0.25">
      <c r="A70" s="31"/>
      <c r="B70" s="28"/>
      <c r="C70" s="32"/>
      <c r="D70" s="29"/>
      <c r="E70" s="33"/>
      <c r="F70" s="33"/>
      <c r="G70" s="33"/>
      <c r="H70" s="29"/>
      <c r="I70" s="29"/>
      <c r="J70" s="29"/>
      <c r="K70" s="29"/>
      <c r="L70" s="29"/>
      <c r="M70" s="33"/>
      <c r="N70" s="33"/>
      <c r="O70" s="30"/>
      <c r="P70" s="22"/>
    </row>
    <row r="71" spans="1:16" x14ac:dyDescent="0.25">
      <c r="A71" s="31" t="s">
        <v>92</v>
      </c>
      <c r="B71" s="28" t="s">
        <v>27</v>
      </c>
      <c r="C71" s="32">
        <v>51</v>
      </c>
      <c r="D71" s="29" t="s">
        <v>31</v>
      </c>
      <c r="E71" s="33"/>
      <c r="F71" s="33"/>
      <c r="G71" s="33"/>
      <c r="H71" s="29"/>
      <c r="I71" s="29">
        <v>164</v>
      </c>
      <c r="J71" s="29"/>
      <c r="K71" s="29"/>
      <c r="L71" s="29"/>
      <c r="M71" s="33">
        <v>164</v>
      </c>
      <c r="N71" s="33"/>
      <c r="O71" s="35">
        <v>164</v>
      </c>
      <c r="P71" s="22"/>
    </row>
    <row r="72" spans="1:16" x14ac:dyDescent="0.25">
      <c r="A72" s="31" t="s">
        <v>93</v>
      </c>
      <c r="B72" s="28" t="s">
        <v>27</v>
      </c>
      <c r="C72" s="32">
        <v>52</v>
      </c>
      <c r="D72" s="29" t="s">
        <v>37</v>
      </c>
      <c r="E72" s="33"/>
      <c r="F72" s="33"/>
      <c r="G72" s="33"/>
      <c r="H72" s="29"/>
      <c r="I72" s="29">
        <v>41</v>
      </c>
      <c r="J72" s="29"/>
      <c r="K72" s="29"/>
      <c r="L72" s="29"/>
      <c r="M72" s="33">
        <v>41</v>
      </c>
      <c r="N72" s="33"/>
      <c r="O72" s="30">
        <v>41</v>
      </c>
      <c r="P72" s="22"/>
    </row>
    <row r="73" spans="1:16" x14ac:dyDescent="0.25">
      <c r="A73" s="34" t="s">
        <v>93</v>
      </c>
      <c r="B73" s="28" t="s">
        <v>27</v>
      </c>
      <c r="C73" s="32">
        <v>53</v>
      </c>
      <c r="D73" s="29" t="s">
        <v>39</v>
      </c>
      <c r="E73" s="33"/>
      <c r="F73" s="33"/>
      <c r="G73" s="33"/>
      <c r="H73" s="29"/>
      <c r="I73" s="29"/>
      <c r="J73" s="29">
        <v>125</v>
      </c>
      <c r="K73" s="29"/>
      <c r="L73" s="29"/>
      <c r="M73" s="33">
        <v>125</v>
      </c>
      <c r="N73" s="33">
        <v>25</v>
      </c>
      <c r="O73" s="30">
        <v>150</v>
      </c>
      <c r="P73" s="22"/>
    </row>
    <row r="74" spans="1:16" x14ac:dyDescent="0.25">
      <c r="A74" s="34" t="s">
        <v>94</v>
      </c>
      <c r="B74" s="28" t="s">
        <v>27</v>
      </c>
      <c r="C74" s="32">
        <v>54</v>
      </c>
      <c r="D74" s="29" t="s">
        <v>95</v>
      </c>
      <c r="E74" s="33"/>
      <c r="F74" s="33"/>
      <c r="G74" s="33">
        <v>160</v>
      </c>
      <c r="H74" s="29"/>
      <c r="I74" s="29"/>
      <c r="J74" s="29"/>
      <c r="K74" s="29"/>
      <c r="L74" s="29"/>
      <c r="M74" s="33">
        <v>160</v>
      </c>
      <c r="N74" s="33">
        <v>32</v>
      </c>
      <c r="O74" s="30">
        <v>192</v>
      </c>
      <c r="P74" s="22"/>
    </row>
    <row r="75" spans="1:16" x14ac:dyDescent="0.25">
      <c r="A75" s="31" t="s">
        <v>99</v>
      </c>
      <c r="B75" s="28" t="s">
        <v>27</v>
      </c>
      <c r="C75" s="32">
        <v>55</v>
      </c>
      <c r="D75" s="29" t="s">
        <v>41</v>
      </c>
      <c r="E75" s="33"/>
      <c r="F75" s="33"/>
      <c r="G75" s="33"/>
      <c r="H75" s="29">
        <v>7.36</v>
      </c>
      <c r="I75" s="29"/>
      <c r="J75" s="29"/>
      <c r="K75" s="29"/>
      <c r="L75" s="29"/>
      <c r="M75" s="33">
        <v>7.36</v>
      </c>
      <c r="N75" s="33">
        <v>0.37</v>
      </c>
      <c r="O75" s="30">
        <v>7.73</v>
      </c>
      <c r="P75" s="22"/>
    </row>
    <row r="76" spans="1:16" x14ac:dyDescent="0.25">
      <c r="A76" s="31" t="s">
        <v>96</v>
      </c>
      <c r="B76" s="28">
        <v>639</v>
      </c>
      <c r="C76" s="32">
        <v>56</v>
      </c>
      <c r="D76" s="29" t="s">
        <v>97</v>
      </c>
      <c r="E76" s="33"/>
      <c r="F76" s="33">
        <v>5838.2</v>
      </c>
      <c r="G76" s="33"/>
      <c r="H76" s="29"/>
      <c r="I76" s="29"/>
      <c r="J76" s="29"/>
      <c r="K76" s="29"/>
      <c r="L76" s="29"/>
      <c r="M76" s="33">
        <v>5838.2</v>
      </c>
      <c r="N76" s="33">
        <v>1167.6400000000001</v>
      </c>
      <c r="O76" s="30">
        <v>7005.84</v>
      </c>
      <c r="P76" s="22"/>
    </row>
    <row r="77" spans="1:16" x14ac:dyDescent="0.25">
      <c r="A77" s="31" t="s">
        <v>96</v>
      </c>
      <c r="B77" s="28">
        <v>640</v>
      </c>
      <c r="C77" s="32">
        <v>57</v>
      </c>
      <c r="D77" s="29" t="s">
        <v>98</v>
      </c>
      <c r="E77" s="33"/>
      <c r="F77" s="33"/>
      <c r="G77" s="33"/>
      <c r="H77" s="29"/>
      <c r="I77" s="29"/>
      <c r="J77" s="29">
        <v>783.78</v>
      </c>
      <c r="K77" s="29"/>
      <c r="L77" s="29"/>
      <c r="M77" s="33">
        <v>783.78</v>
      </c>
      <c r="N77" s="33"/>
      <c r="O77" s="30">
        <v>783.78</v>
      </c>
      <c r="P77" s="22"/>
    </row>
    <row r="78" spans="1:16" x14ac:dyDescent="0.25">
      <c r="A78" s="31" t="s">
        <v>101</v>
      </c>
      <c r="B78" s="28" t="s">
        <v>27</v>
      </c>
      <c r="C78" s="32">
        <v>58</v>
      </c>
      <c r="D78" s="29" t="s">
        <v>31</v>
      </c>
      <c r="E78" s="33"/>
      <c r="F78" s="33"/>
      <c r="G78" s="33"/>
      <c r="H78" s="29"/>
      <c r="I78" s="29">
        <v>164</v>
      </c>
      <c r="J78" s="29"/>
      <c r="K78" s="29"/>
      <c r="L78" s="29"/>
      <c r="M78" s="33">
        <v>164</v>
      </c>
      <c r="N78" s="33"/>
      <c r="O78" s="35">
        <v>164</v>
      </c>
      <c r="P78" s="22"/>
    </row>
    <row r="79" spans="1:16" x14ac:dyDescent="0.25">
      <c r="A79" s="31" t="s">
        <v>100</v>
      </c>
      <c r="B79" s="28" t="s">
        <v>27</v>
      </c>
      <c r="C79" s="32">
        <v>59</v>
      </c>
      <c r="D79" s="29" t="s">
        <v>37</v>
      </c>
      <c r="E79" s="33"/>
      <c r="F79" s="33"/>
      <c r="G79" s="33"/>
      <c r="H79" s="29"/>
      <c r="I79" s="29">
        <v>41</v>
      </c>
      <c r="J79" s="29"/>
      <c r="K79" s="29"/>
      <c r="L79" s="29"/>
      <c r="M79" s="33">
        <v>41</v>
      </c>
      <c r="N79" s="33"/>
      <c r="O79" s="30">
        <v>41</v>
      </c>
      <c r="P79" s="22"/>
    </row>
    <row r="80" spans="1:16" x14ac:dyDescent="0.25">
      <c r="A80" s="31" t="s">
        <v>102</v>
      </c>
      <c r="B80" s="28" t="s">
        <v>27</v>
      </c>
      <c r="C80" s="32">
        <v>60</v>
      </c>
      <c r="D80" s="29" t="s">
        <v>41</v>
      </c>
      <c r="E80" s="33"/>
      <c r="F80" s="33"/>
      <c r="G80" s="33"/>
      <c r="H80" s="29">
        <v>7.36</v>
      </c>
      <c r="I80" s="29"/>
      <c r="J80" s="29"/>
      <c r="K80" s="29"/>
      <c r="L80" s="29"/>
      <c r="M80" s="33">
        <v>7.36</v>
      </c>
      <c r="N80" s="33">
        <v>0.37</v>
      </c>
      <c r="O80" s="30">
        <v>7.73</v>
      </c>
      <c r="P80" s="45"/>
    </row>
    <row r="81" spans="1:16" x14ac:dyDescent="0.25">
      <c r="A81" s="31" t="s">
        <v>103</v>
      </c>
      <c r="B81" s="28" t="s">
        <v>27</v>
      </c>
      <c r="C81" s="32">
        <v>61</v>
      </c>
      <c r="D81" s="29" t="s">
        <v>31</v>
      </c>
      <c r="E81" s="33"/>
      <c r="F81" s="33"/>
      <c r="G81" s="33"/>
      <c r="H81" s="29"/>
      <c r="I81" s="29">
        <v>164</v>
      </c>
      <c r="J81" s="29"/>
      <c r="K81" s="29"/>
      <c r="L81" s="29"/>
      <c r="M81" s="33">
        <v>164</v>
      </c>
      <c r="N81" s="33"/>
      <c r="O81" s="35">
        <v>164</v>
      </c>
      <c r="P81" s="45"/>
    </row>
    <row r="82" spans="1:16" x14ac:dyDescent="0.25">
      <c r="A82" s="31" t="s">
        <v>104</v>
      </c>
      <c r="B82" s="28" t="s">
        <v>27</v>
      </c>
      <c r="C82" s="32">
        <v>62</v>
      </c>
      <c r="D82" s="29" t="s">
        <v>37</v>
      </c>
      <c r="E82" s="33"/>
      <c r="F82" s="33"/>
      <c r="G82" s="33"/>
      <c r="H82" s="29"/>
      <c r="I82" s="29">
        <v>53</v>
      </c>
      <c r="J82" s="29"/>
      <c r="K82" s="29"/>
      <c r="L82" s="29"/>
      <c r="M82" s="33">
        <v>53</v>
      </c>
      <c r="N82" s="33"/>
      <c r="O82" s="30">
        <v>53</v>
      </c>
      <c r="P82" s="45"/>
    </row>
    <row r="83" spans="1:16" x14ac:dyDescent="0.25">
      <c r="A83" s="31" t="s">
        <v>106</v>
      </c>
      <c r="B83" s="28" t="s">
        <v>27</v>
      </c>
      <c r="C83" s="32">
        <v>63</v>
      </c>
      <c r="D83" s="29" t="s">
        <v>41</v>
      </c>
      <c r="E83" s="33"/>
      <c r="F83" s="33"/>
      <c r="G83" s="33"/>
      <c r="H83" s="29">
        <v>6.88</v>
      </c>
      <c r="I83" s="29"/>
      <c r="J83" s="29"/>
      <c r="K83" s="29"/>
      <c r="L83" s="29"/>
      <c r="M83" s="33">
        <v>6.88</v>
      </c>
      <c r="N83" s="33">
        <v>0.34</v>
      </c>
      <c r="O83" s="30">
        <v>7.22</v>
      </c>
      <c r="P83" s="45"/>
    </row>
    <row r="84" spans="1:16" x14ac:dyDescent="0.25">
      <c r="A84" s="31" t="s">
        <v>105</v>
      </c>
      <c r="B84" s="28" t="s">
        <v>27</v>
      </c>
      <c r="C84" s="32">
        <v>64</v>
      </c>
      <c r="D84" s="29" t="s">
        <v>54</v>
      </c>
      <c r="E84" s="33">
        <v>33.170999999999999</v>
      </c>
      <c r="F84" s="33"/>
      <c r="G84" s="33"/>
      <c r="H84" s="29"/>
      <c r="I84" s="29"/>
      <c r="J84" s="29"/>
      <c r="K84" s="29"/>
      <c r="L84" s="29"/>
      <c r="M84" s="33">
        <v>33.17</v>
      </c>
      <c r="N84" s="33"/>
      <c r="O84" s="30">
        <v>33.17</v>
      </c>
      <c r="P84" s="46"/>
    </row>
    <row r="85" spans="1:16" x14ac:dyDescent="0.25">
      <c r="A85" s="31" t="s">
        <v>107</v>
      </c>
      <c r="B85" s="28" t="s">
        <v>27</v>
      </c>
      <c r="C85" s="32">
        <v>65</v>
      </c>
      <c r="D85" s="29" t="s">
        <v>31</v>
      </c>
      <c r="E85" s="33"/>
      <c r="F85" s="33"/>
      <c r="G85" s="33"/>
      <c r="H85" s="29"/>
      <c r="I85" s="29">
        <v>48</v>
      </c>
      <c r="J85" s="29"/>
      <c r="K85" s="29"/>
      <c r="L85" s="29"/>
      <c r="M85" s="33">
        <v>48</v>
      </c>
      <c r="N85" s="33"/>
      <c r="O85" s="30">
        <v>48</v>
      </c>
      <c r="P85" s="19"/>
    </row>
    <row r="86" spans="1:16" x14ac:dyDescent="0.25">
      <c r="A86" s="31" t="s">
        <v>107</v>
      </c>
      <c r="B86" s="28" t="s">
        <v>27</v>
      </c>
      <c r="C86" s="32">
        <v>66</v>
      </c>
      <c r="D86" s="29" t="s">
        <v>108</v>
      </c>
      <c r="E86" s="33"/>
      <c r="F86" s="33"/>
      <c r="G86" s="33"/>
      <c r="H86" s="29"/>
      <c r="I86" s="29"/>
      <c r="J86" s="29">
        <v>43.7</v>
      </c>
      <c r="K86" s="29"/>
      <c r="L86" s="29"/>
      <c r="M86" s="33">
        <v>43.7</v>
      </c>
      <c r="N86" s="33">
        <v>4.53</v>
      </c>
      <c r="O86" s="30">
        <v>48.23</v>
      </c>
    </row>
    <row r="87" spans="1:16" x14ac:dyDescent="0.25">
      <c r="A87" s="31"/>
      <c r="B87" s="28" t="s">
        <v>27</v>
      </c>
      <c r="C87" s="32">
        <v>67</v>
      </c>
      <c r="D87" s="29"/>
      <c r="E87" s="33"/>
      <c r="F87" s="33"/>
      <c r="G87" s="33"/>
      <c r="H87" s="29"/>
      <c r="I87" s="29"/>
      <c r="J87" s="29"/>
      <c r="K87" s="29"/>
      <c r="L87" s="29"/>
      <c r="M87" s="33"/>
      <c r="N87" s="33"/>
      <c r="O87" s="30"/>
    </row>
    <row r="88" spans="1:16" x14ac:dyDescent="0.25">
      <c r="A88" s="31"/>
      <c r="B88" s="28" t="s">
        <v>27</v>
      </c>
      <c r="C88" s="32">
        <v>68</v>
      </c>
      <c r="D88" s="29"/>
      <c r="E88" s="33"/>
      <c r="F88" s="33"/>
      <c r="G88" s="33"/>
      <c r="H88" s="29"/>
      <c r="I88" s="29"/>
      <c r="J88" s="29"/>
      <c r="K88" s="29"/>
      <c r="L88" s="29"/>
      <c r="M88" s="33"/>
      <c r="N88" s="33"/>
      <c r="O88" s="30"/>
      <c r="P88" s="39"/>
    </row>
    <row r="89" spans="1:16" x14ac:dyDescent="0.25">
      <c r="A89" s="31"/>
      <c r="B89" s="28" t="s">
        <v>27</v>
      </c>
      <c r="C89" s="50">
        <v>69</v>
      </c>
      <c r="D89" s="29"/>
      <c r="E89" s="33"/>
      <c r="F89" s="33"/>
      <c r="G89" s="33"/>
      <c r="H89" s="29"/>
      <c r="I89" s="29"/>
      <c r="J89" s="29"/>
      <c r="K89" s="29"/>
      <c r="L89" s="29"/>
      <c r="M89" s="33"/>
      <c r="N89" s="33"/>
      <c r="O89" s="30"/>
    </row>
    <row r="90" spans="1:16" x14ac:dyDescent="0.25">
      <c r="A90" s="31"/>
      <c r="B90" s="28" t="s">
        <v>27</v>
      </c>
      <c r="C90" s="32">
        <v>70</v>
      </c>
      <c r="D90" s="29"/>
      <c r="E90" s="33"/>
      <c r="F90" s="33"/>
      <c r="G90" s="33"/>
      <c r="H90" s="29"/>
      <c r="I90" s="29"/>
      <c r="J90" s="29"/>
      <c r="K90" s="29"/>
      <c r="L90" s="29"/>
      <c r="M90" s="33"/>
      <c r="N90" s="33"/>
      <c r="O90" s="30"/>
    </row>
    <row r="91" spans="1:16" x14ac:dyDescent="0.25">
      <c r="A91" s="31"/>
      <c r="B91" s="28" t="s">
        <v>27</v>
      </c>
      <c r="C91" s="32">
        <v>71</v>
      </c>
      <c r="D91" s="29"/>
      <c r="E91" s="33"/>
      <c r="F91" s="33"/>
      <c r="G91" s="33"/>
      <c r="H91" s="29"/>
      <c r="I91" s="29"/>
      <c r="J91" s="29"/>
      <c r="K91" s="29"/>
      <c r="L91" s="29"/>
      <c r="M91" s="33"/>
      <c r="N91" s="33"/>
      <c r="O91" s="30"/>
    </row>
    <row r="92" spans="1:16" x14ac:dyDescent="0.25">
      <c r="A92" s="31"/>
      <c r="B92" s="28" t="s">
        <v>27</v>
      </c>
      <c r="C92" s="32">
        <v>72</v>
      </c>
      <c r="D92" s="29"/>
      <c r="E92" s="33"/>
      <c r="F92" s="33"/>
      <c r="G92" s="33"/>
      <c r="H92" s="29"/>
      <c r="I92" s="29"/>
      <c r="J92" s="29"/>
      <c r="K92" s="29"/>
      <c r="L92" s="29"/>
      <c r="M92" s="33"/>
      <c r="N92" s="33"/>
      <c r="O92" s="30"/>
    </row>
    <row r="93" spans="1:16" x14ac:dyDescent="0.25">
      <c r="A93" s="31"/>
      <c r="B93" s="28"/>
      <c r="C93" s="32"/>
      <c r="D93" s="29"/>
      <c r="E93" s="33"/>
      <c r="F93" s="33"/>
      <c r="G93" s="33"/>
      <c r="H93" s="29"/>
      <c r="I93" s="29"/>
      <c r="J93" s="29"/>
      <c r="K93" s="29"/>
      <c r="L93" s="29"/>
      <c r="M93" s="33"/>
      <c r="N93" s="33"/>
      <c r="O93" s="30"/>
    </row>
    <row r="94" spans="1:16" x14ac:dyDescent="0.25">
      <c r="A94" s="31"/>
      <c r="B94" s="28"/>
      <c r="C94" s="32"/>
      <c r="D94" s="29"/>
      <c r="E94" s="33"/>
      <c r="F94" s="33"/>
      <c r="G94" s="33"/>
      <c r="H94" s="29"/>
      <c r="I94" s="29"/>
      <c r="J94" s="29"/>
      <c r="K94" s="29"/>
      <c r="L94" s="29"/>
      <c r="M94" s="33"/>
      <c r="N94" s="33"/>
      <c r="O94" s="30"/>
    </row>
    <row r="95" spans="1:16" x14ac:dyDescent="0.25">
      <c r="A95" s="31"/>
      <c r="B95" s="28"/>
      <c r="C95" s="32"/>
      <c r="D95" s="29"/>
      <c r="E95" s="33"/>
      <c r="F95" s="33"/>
      <c r="G95" s="33"/>
      <c r="H95" s="29"/>
      <c r="I95" s="29"/>
      <c r="J95" s="29"/>
      <c r="K95" s="29"/>
      <c r="L95" s="29"/>
      <c r="M95" s="33"/>
      <c r="N95" s="33"/>
      <c r="O95" s="33"/>
    </row>
    <row r="96" spans="1:16" x14ac:dyDescent="0.25">
      <c r="A96" s="37"/>
      <c r="B96" s="38"/>
      <c r="C96" s="38"/>
      <c r="D96" s="35"/>
      <c r="E96" s="30">
        <f>SUM(E69:E95)</f>
        <v>165.65100000000001</v>
      </c>
      <c r="F96" s="30">
        <f t="shared" ref="F96:O96" si="4">SUM(F69:F95)</f>
        <v>12898.4</v>
      </c>
      <c r="G96" s="30">
        <f t="shared" si="4"/>
        <v>1224</v>
      </c>
      <c r="H96" s="30">
        <f t="shared" si="4"/>
        <v>120.88</v>
      </c>
      <c r="I96" s="30">
        <f t="shared" si="4"/>
        <v>2520</v>
      </c>
      <c r="J96" s="30">
        <f t="shared" si="4"/>
        <v>1521.36</v>
      </c>
      <c r="K96" s="30">
        <f t="shared" si="4"/>
        <v>694.89</v>
      </c>
      <c r="L96" s="30">
        <f t="shared" si="4"/>
        <v>115.43</v>
      </c>
      <c r="M96" s="30">
        <f t="shared" si="4"/>
        <v>19260.61</v>
      </c>
      <c r="N96" s="30">
        <f>SUM(N69:N95)</f>
        <v>2920.76</v>
      </c>
      <c r="O96" s="30">
        <f t="shared" si="4"/>
        <v>22181.369999999995</v>
      </c>
      <c r="P96" s="39">
        <f>SUM(E96:N96)-M96</f>
        <v>22181.370999999999</v>
      </c>
    </row>
    <row r="98" spans="13:13" x14ac:dyDescent="0.25">
      <c r="M98" s="39"/>
    </row>
  </sheetData>
  <pageMargins left="0" right="0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8"/>
  <sheetViews>
    <sheetView workbookViewId="0">
      <selection activeCell="C52" sqref="C52"/>
    </sheetView>
  </sheetViews>
  <sheetFormatPr defaultRowHeight="15" x14ac:dyDescent="0.25"/>
  <sheetData>
    <row r="1" spans="1:10" ht="21" x14ac:dyDescent="0.35">
      <c r="A1" s="1"/>
      <c r="B1" s="1"/>
      <c r="C1" s="1"/>
      <c r="D1" s="2"/>
      <c r="E1" s="3"/>
      <c r="F1" s="3"/>
      <c r="G1" s="4"/>
      <c r="H1" s="3"/>
      <c r="I1" s="3"/>
      <c r="J1" s="2"/>
    </row>
    <row r="2" spans="1:10" ht="21" x14ac:dyDescent="0.35">
      <c r="A2" s="1"/>
      <c r="B2" s="1"/>
      <c r="C2" s="1"/>
      <c r="D2" s="2"/>
      <c r="E2" s="3"/>
      <c r="F2" s="3"/>
      <c r="G2" s="4"/>
      <c r="H2" s="3"/>
      <c r="I2" s="3"/>
      <c r="J2" s="2"/>
    </row>
    <row r="3" spans="1:10" ht="21" x14ac:dyDescent="0.35">
      <c r="A3" s="1"/>
      <c r="B3" s="1"/>
      <c r="C3" s="1"/>
      <c r="D3" s="5"/>
      <c r="E3" s="5"/>
      <c r="F3" s="5"/>
      <c r="G3" s="5"/>
      <c r="H3" s="5"/>
      <c r="I3" s="5"/>
      <c r="J3" s="5"/>
    </row>
    <row r="4" spans="1:10" ht="15.75" x14ac:dyDescent="0.25">
      <c r="D4" s="5"/>
      <c r="E4" s="5"/>
      <c r="F4" s="5"/>
      <c r="G4" s="5"/>
      <c r="H4" s="5"/>
      <c r="I4" s="5"/>
      <c r="J4" s="5"/>
    </row>
    <row r="5" spans="1:10" ht="15.75" x14ac:dyDescent="0.25">
      <c r="D5" s="5"/>
      <c r="E5" s="5"/>
      <c r="F5" s="5"/>
      <c r="G5" s="5"/>
      <c r="H5" s="5"/>
      <c r="I5" s="5"/>
      <c r="J5" s="5"/>
    </row>
    <row r="6" spans="1:10" ht="16.5" x14ac:dyDescent="0.3">
      <c r="D6" s="6"/>
      <c r="E6" s="6"/>
      <c r="F6" s="6"/>
      <c r="G6" s="6"/>
      <c r="H6" s="6"/>
      <c r="I6" s="6"/>
      <c r="J6" s="6"/>
    </row>
    <row r="7" spans="1:10" x14ac:dyDescent="0.25">
      <c r="A7" s="9"/>
      <c r="B7" s="7"/>
      <c r="D7" s="8"/>
      <c r="E7" s="8"/>
      <c r="F7" s="8"/>
      <c r="G7" s="8"/>
      <c r="H7" s="8"/>
      <c r="I7" s="8"/>
      <c r="J7" s="8"/>
    </row>
    <row r="8" spans="1:10" x14ac:dyDescent="0.25">
      <c r="A8" s="9"/>
      <c r="B8" s="7"/>
      <c r="D8" s="8"/>
      <c r="E8" s="8"/>
      <c r="F8" s="8"/>
      <c r="G8" s="8"/>
      <c r="H8" s="8"/>
      <c r="I8" s="8"/>
      <c r="J8" s="8"/>
    </row>
    <row r="9" spans="1:10" x14ac:dyDescent="0.25">
      <c r="A9" s="9"/>
      <c r="B9" s="7"/>
      <c r="D9" s="8"/>
      <c r="E9" s="8"/>
      <c r="F9" s="8"/>
      <c r="G9" s="8"/>
      <c r="H9" s="8"/>
      <c r="I9" s="8"/>
      <c r="J9" s="8"/>
    </row>
    <row r="10" spans="1:10" x14ac:dyDescent="0.25">
      <c r="A10" s="9"/>
      <c r="B10" s="7"/>
      <c r="D10" s="8"/>
      <c r="E10" s="8"/>
      <c r="F10" s="8"/>
      <c r="G10" s="8"/>
      <c r="H10" s="8"/>
      <c r="I10" s="8"/>
      <c r="J10" s="8"/>
    </row>
    <row r="11" spans="1:10" x14ac:dyDescent="0.25">
      <c r="A11" s="9"/>
      <c r="B11" s="7"/>
      <c r="D11" s="8"/>
      <c r="E11" s="8"/>
      <c r="F11" s="8"/>
      <c r="G11" s="8"/>
      <c r="H11" s="8"/>
      <c r="I11" s="8"/>
      <c r="J11" s="8"/>
    </row>
    <row r="12" spans="1:10" x14ac:dyDescent="0.25">
      <c r="A12" s="9"/>
      <c r="B12" s="7"/>
      <c r="D12" s="8"/>
      <c r="E12" s="8"/>
      <c r="F12" s="8"/>
      <c r="G12" s="8"/>
      <c r="H12" s="8"/>
      <c r="I12" s="8"/>
      <c r="J12" s="8"/>
    </row>
    <row r="13" spans="1:10" x14ac:dyDescent="0.25">
      <c r="A13" s="9"/>
      <c r="B13" s="7"/>
      <c r="D13" s="8"/>
      <c r="E13" s="8"/>
      <c r="F13" s="8"/>
      <c r="G13" s="8"/>
      <c r="H13" s="8"/>
      <c r="I13" s="8"/>
      <c r="J13" s="8"/>
    </row>
    <row r="14" spans="1:10" x14ac:dyDescent="0.25">
      <c r="A14" s="9"/>
      <c r="B14" s="7"/>
      <c r="D14" s="8"/>
      <c r="E14" s="8"/>
      <c r="F14" s="8"/>
      <c r="G14" s="8"/>
      <c r="H14" s="8"/>
      <c r="I14" s="8"/>
      <c r="J14" s="8"/>
    </row>
    <row r="15" spans="1:10" x14ac:dyDescent="0.25">
      <c r="A15" s="9"/>
      <c r="B15" s="7"/>
      <c r="D15" s="8"/>
      <c r="E15" s="8"/>
      <c r="F15" s="8"/>
      <c r="G15" s="8"/>
      <c r="H15" s="8"/>
      <c r="I15" s="8"/>
      <c r="J15" s="8"/>
    </row>
    <row r="16" spans="1:10" x14ac:dyDescent="0.25">
      <c r="A16" s="9"/>
      <c r="B16" s="7"/>
      <c r="D16" s="8"/>
      <c r="E16" s="8"/>
      <c r="F16" s="8"/>
      <c r="G16" s="8"/>
      <c r="H16" s="8"/>
      <c r="I16" s="8"/>
      <c r="J16" s="8"/>
    </row>
    <row r="17" spans="1:10" x14ac:dyDescent="0.25">
      <c r="A17" s="9"/>
      <c r="B17" s="7"/>
      <c r="D17" s="8"/>
      <c r="E17" s="8"/>
      <c r="F17" s="8"/>
      <c r="G17" s="8"/>
      <c r="H17" s="8"/>
      <c r="I17" s="8"/>
      <c r="J17" s="8"/>
    </row>
    <row r="18" spans="1:10" x14ac:dyDescent="0.25">
      <c r="A18" s="9"/>
      <c r="B18" s="7"/>
      <c r="D18" s="8"/>
      <c r="E18" s="8"/>
      <c r="F18" s="8"/>
      <c r="G18" s="8"/>
      <c r="H18" s="8"/>
      <c r="I18" s="8"/>
      <c r="J18" s="8"/>
    </row>
    <row r="19" spans="1:10" x14ac:dyDescent="0.25">
      <c r="A19" s="9"/>
      <c r="B19" s="7"/>
      <c r="D19" s="8"/>
      <c r="E19" s="8"/>
      <c r="F19" s="8"/>
      <c r="G19" s="8"/>
      <c r="H19" s="8"/>
      <c r="I19" s="8"/>
      <c r="J19" s="8"/>
    </row>
    <row r="20" spans="1:10" x14ac:dyDescent="0.25">
      <c r="A20" s="9"/>
      <c r="B20" s="7"/>
      <c r="D20" s="8"/>
      <c r="E20" s="8"/>
      <c r="F20" s="8"/>
      <c r="G20" s="8"/>
      <c r="H20" s="8"/>
      <c r="I20" s="8"/>
      <c r="J20" s="8"/>
    </row>
    <row r="21" spans="1:10" x14ac:dyDescent="0.25">
      <c r="A21" s="9"/>
      <c r="B21" s="7"/>
      <c r="D21" s="8"/>
      <c r="E21" s="8"/>
      <c r="F21" s="8"/>
      <c r="G21" s="8"/>
      <c r="H21" s="8"/>
      <c r="I21" s="8"/>
      <c r="J21" s="8"/>
    </row>
    <row r="22" spans="1:10" x14ac:dyDescent="0.25">
      <c r="A22" s="9"/>
      <c r="B22" s="7"/>
      <c r="D22" s="8"/>
      <c r="E22" s="8"/>
      <c r="F22" s="8"/>
      <c r="G22" s="8"/>
      <c r="H22" s="8"/>
      <c r="I22" s="8"/>
      <c r="J22" s="8"/>
    </row>
    <row r="23" spans="1:10" x14ac:dyDescent="0.25">
      <c r="A23" s="9"/>
      <c r="B23" s="7"/>
      <c r="D23" s="8"/>
      <c r="E23" s="8"/>
      <c r="F23" s="8"/>
      <c r="G23" s="8"/>
      <c r="H23" s="8"/>
      <c r="I23" s="8"/>
      <c r="J23" s="8"/>
    </row>
    <row r="24" spans="1:10" x14ac:dyDescent="0.25">
      <c r="A24" s="9"/>
      <c r="B24" s="7"/>
      <c r="D24" s="8"/>
      <c r="E24" s="8"/>
      <c r="F24" s="8"/>
      <c r="G24" s="8"/>
      <c r="H24" s="8"/>
      <c r="I24" s="8"/>
      <c r="J24" s="8"/>
    </row>
    <row r="25" spans="1:10" x14ac:dyDescent="0.25">
      <c r="A25" s="9"/>
      <c r="B25" s="7"/>
      <c r="D25" s="8"/>
      <c r="E25" s="8"/>
      <c r="F25" s="8"/>
      <c r="G25" s="8"/>
      <c r="H25" s="8"/>
      <c r="I25" s="8"/>
      <c r="J25" s="8"/>
    </row>
    <row r="26" spans="1:10" x14ac:dyDescent="0.25">
      <c r="A26" s="9"/>
      <c r="B26" s="7"/>
      <c r="D26" s="8"/>
      <c r="E26" s="8"/>
      <c r="F26" s="8"/>
      <c r="G26" s="8"/>
      <c r="H26" s="8"/>
      <c r="I26" s="8"/>
      <c r="J26" s="8"/>
    </row>
    <row r="27" spans="1:10" x14ac:dyDescent="0.25">
      <c r="A27" s="9"/>
      <c r="B27" s="7"/>
      <c r="D27" s="8"/>
      <c r="E27" s="8"/>
      <c r="F27" s="8"/>
      <c r="G27" s="8"/>
      <c r="H27" s="8"/>
      <c r="I27" s="8"/>
      <c r="J27" s="8"/>
    </row>
    <row r="28" spans="1:10" x14ac:dyDescent="0.25">
      <c r="A28" s="9"/>
      <c r="B28" s="7"/>
      <c r="D28" s="8"/>
      <c r="E28" s="8"/>
      <c r="F28" s="8"/>
      <c r="G28" s="8"/>
      <c r="H28" s="8"/>
      <c r="I28" s="8"/>
      <c r="J28" s="8"/>
    </row>
    <row r="29" spans="1:10" x14ac:dyDescent="0.25">
      <c r="A29" s="9"/>
      <c r="B29" s="7"/>
      <c r="D29" s="8"/>
      <c r="E29" s="8"/>
      <c r="F29" s="8"/>
      <c r="G29" s="8"/>
      <c r="H29" s="8"/>
      <c r="I29" s="8"/>
      <c r="J29" s="8"/>
    </row>
    <row r="30" spans="1:10" x14ac:dyDescent="0.25">
      <c r="A30" s="9"/>
      <c r="B30" s="7"/>
      <c r="D30" s="8"/>
      <c r="E30" s="8"/>
      <c r="F30" s="8"/>
      <c r="G30" s="8"/>
      <c r="H30" s="8"/>
      <c r="I30" s="8"/>
      <c r="J30" s="8"/>
    </row>
    <row r="31" spans="1:10" x14ac:dyDescent="0.25">
      <c r="A31" s="9"/>
      <c r="B31" s="7"/>
      <c r="D31" s="8"/>
      <c r="E31" s="8"/>
      <c r="F31" s="8"/>
      <c r="G31" s="8"/>
      <c r="H31" s="8"/>
      <c r="I31" s="8"/>
      <c r="J31" s="8"/>
    </row>
    <row r="32" spans="1:10" x14ac:dyDescent="0.25">
      <c r="A32" s="9"/>
      <c r="B32" s="7"/>
      <c r="D32" s="8"/>
      <c r="E32" s="8"/>
      <c r="F32" s="8"/>
      <c r="G32" s="8"/>
      <c r="H32" s="8"/>
      <c r="I32" s="8"/>
      <c r="J32" s="8"/>
    </row>
    <row r="33" spans="1:10" x14ac:dyDescent="0.25">
      <c r="A33" s="9"/>
      <c r="B33" s="7"/>
      <c r="D33" s="8"/>
      <c r="E33" s="8"/>
      <c r="F33" s="8"/>
      <c r="G33" s="8"/>
      <c r="H33" s="8"/>
      <c r="I33" s="8"/>
      <c r="J33" s="8"/>
    </row>
    <row r="34" spans="1:10" x14ac:dyDescent="0.25">
      <c r="A34" s="9"/>
      <c r="B34" s="7"/>
      <c r="D34" s="8"/>
      <c r="E34" s="8"/>
      <c r="F34" s="8"/>
      <c r="G34" s="8"/>
      <c r="H34" s="8"/>
      <c r="I34" s="8"/>
      <c r="J34" s="8"/>
    </row>
    <row r="35" spans="1:10" x14ac:dyDescent="0.25">
      <c r="A35" s="9"/>
      <c r="B35" s="7"/>
      <c r="D35" s="8"/>
      <c r="E35" s="8"/>
      <c r="F35" s="8"/>
      <c r="G35" s="8"/>
      <c r="H35" s="8"/>
      <c r="I35" s="8"/>
      <c r="J35" s="8"/>
    </row>
    <row r="36" spans="1:10" x14ac:dyDescent="0.25">
      <c r="A36" s="9"/>
      <c r="B36" s="7"/>
      <c r="D36" s="8"/>
      <c r="E36" s="8"/>
      <c r="F36" s="8"/>
      <c r="G36" s="8"/>
      <c r="H36" s="8"/>
      <c r="I36" s="8"/>
      <c r="J36" s="8"/>
    </row>
    <row r="37" spans="1:10" x14ac:dyDescent="0.25">
      <c r="A37" s="9"/>
      <c r="B37" s="7"/>
      <c r="D37" s="8"/>
      <c r="E37" s="8"/>
      <c r="F37" s="8"/>
      <c r="G37" s="8"/>
      <c r="H37" s="8"/>
      <c r="I37" s="8"/>
      <c r="J37" s="8"/>
    </row>
    <row r="38" spans="1:10" x14ac:dyDescent="0.25">
      <c r="A38" s="9"/>
      <c r="B38" s="7"/>
      <c r="D38" s="8"/>
      <c r="E38" s="8"/>
      <c r="F38" s="8"/>
      <c r="G38" s="8"/>
      <c r="H38" s="8"/>
      <c r="I38" s="8"/>
      <c r="J38" s="8"/>
    </row>
    <row r="39" spans="1:10" x14ac:dyDescent="0.25">
      <c r="A39" s="9"/>
      <c r="B39" s="7"/>
      <c r="D39" s="8"/>
      <c r="E39" s="8"/>
      <c r="F39" s="8"/>
      <c r="G39" s="8"/>
      <c r="H39" s="8"/>
      <c r="I39" s="8"/>
      <c r="J39" s="8"/>
    </row>
    <row r="40" spans="1:10" x14ac:dyDescent="0.25">
      <c r="A40" s="9"/>
      <c r="B40" s="7"/>
      <c r="D40" s="8"/>
      <c r="E40" s="8"/>
      <c r="F40" s="8"/>
      <c r="G40" s="8"/>
      <c r="H40" s="8"/>
      <c r="I40" s="8"/>
      <c r="J40" s="8"/>
    </row>
    <row r="41" spans="1:10" x14ac:dyDescent="0.25">
      <c r="A41" s="9"/>
      <c r="B41" s="7"/>
      <c r="D41" s="8"/>
      <c r="E41" s="8"/>
      <c r="F41" s="8"/>
      <c r="G41" s="8"/>
      <c r="H41" s="8"/>
      <c r="I41" s="8"/>
      <c r="J41" s="8"/>
    </row>
    <row r="42" spans="1:10" x14ac:dyDescent="0.25">
      <c r="A42" s="9"/>
      <c r="B42" s="7"/>
      <c r="D42" s="8"/>
      <c r="E42" s="8"/>
      <c r="F42" s="8"/>
      <c r="G42" s="8"/>
      <c r="H42" s="8"/>
      <c r="I42" s="8"/>
      <c r="J42" s="8"/>
    </row>
    <row r="43" spans="1:10" x14ac:dyDescent="0.25">
      <c r="A43" s="9"/>
      <c r="B43" s="7"/>
      <c r="D43" s="8"/>
      <c r="E43" s="8"/>
      <c r="F43" s="8"/>
      <c r="G43" s="8"/>
      <c r="H43" s="8"/>
      <c r="I43" s="8"/>
      <c r="J43" s="8"/>
    </row>
    <row r="44" spans="1:10" x14ac:dyDescent="0.25">
      <c r="A44" s="9"/>
      <c r="B44" s="7"/>
      <c r="D44" s="8"/>
      <c r="E44" s="8"/>
      <c r="F44" s="8"/>
      <c r="G44" s="8"/>
      <c r="H44" s="8"/>
      <c r="I44" s="8"/>
      <c r="J44" s="8"/>
    </row>
    <row r="45" spans="1:10" x14ac:dyDescent="0.25">
      <c r="A45" s="9"/>
      <c r="B45" s="7"/>
      <c r="D45" s="8"/>
      <c r="E45" s="8"/>
      <c r="F45" s="8"/>
      <c r="G45" s="8"/>
      <c r="H45" s="8"/>
      <c r="I45" s="8"/>
      <c r="J45" s="8"/>
    </row>
    <row r="46" spans="1:10" x14ac:dyDescent="0.25">
      <c r="A46" s="9"/>
      <c r="B46" s="7"/>
      <c r="D46" s="8"/>
      <c r="E46" s="8"/>
      <c r="F46" s="8"/>
      <c r="G46" s="8"/>
      <c r="H46" s="8"/>
      <c r="I46" s="8"/>
      <c r="J46" s="8"/>
    </row>
    <row r="47" spans="1:10" x14ac:dyDescent="0.25">
      <c r="A47" s="9"/>
      <c r="B47" s="7"/>
      <c r="D47" s="8"/>
      <c r="E47" s="8"/>
      <c r="F47" s="8"/>
      <c r="G47" s="8"/>
      <c r="H47" s="8"/>
      <c r="I47" s="8"/>
      <c r="J47" s="8"/>
    </row>
    <row r="48" spans="1:10" x14ac:dyDescent="0.25">
      <c r="B48" s="7"/>
      <c r="D48" s="8"/>
      <c r="E48" s="8"/>
      <c r="F48" s="8"/>
      <c r="G48" s="8"/>
      <c r="H48" s="8"/>
      <c r="I48" s="8"/>
      <c r="J48" s="8"/>
    </row>
    <row r="49" spans="2:10" x14ac:dyDescent="0.25">
      <c r="B49" s="7"/>
      <c r="D49" s="8"/>
      <c r="E49" s="8"/>
      <c r="F49" s="8"/>
      <c r="G49" s="8"/>
      <c r="H49" s="8"/>
      <c r="I49" s="8"/>
      <c r="J49" s="8"/>
    </row>
    <row r="50" spans="2:10" x14ac:dyDescent="0.25">
      <c r="B50" s="7"/>
      <c r="D50" s="8"/>
      <c r="E50" s="8"/>
      <c r="F50" s="8"/>
      <c r="G50" s="8"/>
      <c r="H50" s="8"/>
      <c r="I50" s="8"/>
      <c r="J50" s="8"/>
    </row>
    <row r="51" spans="2:10" x14ac:dyDescent="0.25">
      <c r="B51" s="7"/>
      <c r="D51" s="8"/>
      <c r="E51" s="8"/>
      <c r="F51" s="8"/>
      <c r="G51" s="8"/>
      <c r="H51" s="8"/>
      <c r="I51" s="8"/>
      <c r="J51" s="8"/>
    </row>
    <row r="52" spans="2:10" x14ac:dyDescent="0.25">
      <c r="B52" s="7"/>
      <c r="D52" s="8"/>
      <c r="E52" s="8"/>
      <c r="F52" s="8"/>
      <c r="G52" s="8"/>
      <c r="H52" s="8"/>
      <c r="I52" s="8"/>
      <c r="J52" s="8"/>
    </row>
    <row r="53" spans="2:10" x14ac:dyDescent="0.25">
      <c r="D53" s="8"/>
      <c r="E53" s="8"/>
      <c r="F53" s="8"/>
      <c r="G53" s="8"/>
      <c r="H53" s="8"/>
      <c r="I53" s="8"/>
      <c r="J53" s="8"/>
    </row>
    <row r="54" spans="2:10" x14ac:dyDescent="0.25">
      <c r="D54" s="8"/>
      <c r="E54" s="8"/>
      <c r="F54" s="8"/>
      <c r="G54" s="8"/>
      <c r="H54" s="8"/>
      <c r="I54" s="8"/>
      <c r="J54" s="8"/>
    </row>
    <row r="55" spans="2:10" x14ac:dyDescent="0.25">
      <c r="D55" s="8"/>
      <c r="E55" s="8"/>
      <c r="F55" s="8"/>
      <c r="G55" s="8"/>
      <c r="H55" s="8"/>
      <c r="I55" s="8"/>
      <c r="J55" s="8"/>
    </row>
    <row r="56" spans="2:10" x14ac:dyDescent="0.25">
      <c r="D56" s="8"/>
      <c r="E56" s="8"/>
      <c r="F56" s="8"/>
      <c r="G56" s="8"/>
      <c r="H56" s="8"/>
      <c r="I56" s="8"/>
      <c r="J56" s="8"/>
    </row>
    <row r="57" spans="2:10" x14ac:dyDescent="0.25">
      <c r="D57" s="8"/>
      <c r="E57" s="8"/>
      <c r="F57" s="8"/>
      <c r="G57" s="8"/>
      <c r="H57" s="8"/>
      <c r="I57" s="8"/>
      <c r="J57" s="8"/>
    </row>
    <row r="58" spans="2:10" x14ac:dyDescent="0.25">
      <c r="D58" s="8"/>
      <c r="E58" s="8"/>
      <c r="F58" s="8"/>
      <c r="G58" s="8"/>
      <c r="H58" s="8"/>
      <c r="I58" s="8"/>
      <c r="J58" s="8"/>
    </row>
    <row r="59" spans="2:10" x14ac:dyDescent="0.25">
      <c r="D59" s="8"/>
      <c r="E59" s="8"/>
      <c r="F59" s="8"/>
      <c r="G59" s="8"/>
      <c r="H59" s="8"/>
      <c r="I59" s="8"/>
      <c r="J59" s="8"/>
    </row>
    <row r="60" spans="2:10" x14ac:dyDescent="0.25">
      <c r="D60" s="8"/>
      <c r="E60" s="8"/>
      <c r="F60" s="8"/>
      <c r="G60" s="8"/>
      <c r="H60" s="8"/>
      <c r="I60" s="8"/>
      <c r="J60" s="8"/>
    </row>
    <row r="61" spans="2:10" x14ac:dyDescent="0.25">
      <c r="D61" s="8"/>
      <c r="E61" s="8"/>
      <c r="F61" s="8"/>
      <c r="G61" s="8"/>
      <c r="H61" s="8"/>
      <c r="I61" s="8"/>
      <c r="J61" s="8"/>
    </row>
    <row r="62" spans="2:10" x14ac:dyDescent="0.25">
      <c r="D62" s="8"/>
      <c r="E62" s="8"/>
      <c r="F62" s="8"/>
      <c r="G62" s="8"/>
      <c r="H62" s="8"/>
      <c r="I62" s="8"/>
      <c r="J62" s="8"/>
    </row>
    <row r="63" spans="2:10" x14ac:dyDescent="0.25">
      <c r="D63" s="8"/>
      <c r="E63" s="8"/>
      <c r="F63" s="8"/>
      <c r="G63" s="8"/>
      <c r="H63" s="8"/>
      <c r="I63" s="8"/>
      <c r="J63" s="8"/>
    </row>
    <row r="64" spans="2:10" x14ac:dyDescent="0.25">
      <c r="D64" s="8"/>
      <c r="E64" s="8"/>
      <c r="F64" s="8"/>
      <c r="G64" s="8"/>
      <c r="H64" s="8"/>
      <c r="I64" s="8"/>
      <c r="J64" s="8"/>
    </row>
    <row r="65" spans="4:10" x14ac:dyDescent="0.25">
      <c r="D65" s="8"/>
      <c r="E65" s="8"/>
      <c r="F65" s="8"/>
      <c r="G65" s="8"/>
      <c r="H65" s="8"/>
      <c r="I65" s="8"/>
      <c r="J65" s="8"/>
    </row>
    <row r="66" spans="4:10" x14ac:dyDescent="0.25">
      <c r="D66" s="8"/>
      <c r="E66" s="8"/>
      <c r="F66" s="8"/>
      <c r="G66" s="8"/>
      <c r="H66" s="8"/>
      <c r="I66" s="8"/>
      <c r="J66" s="8"/>
    </row>
    <row r="67" spans="4:10" x14ac:dyDescent="0.25">
      <c r="D67" s="8"/>
      <c r="E67" s="8"/>
      <c r="F67" s="8"/>
      <c r="G67" s="8"/>
      <c r="H67" s="8"/>
      <c r="I67" s="8"/>
      <c r="J67" s="8"/>
    </row>
    <row r="68" spans="4:10" x14ac:dyDescent="0.25">
      <c r="D68" s="8"/>
      <c r="E68" s="8"/>
      <c r="F68" s="8"/>
      <c r="G68" s="8"/>
      <c r="H68" s="8"/>
      <c r="I68" s="8"/>
      <c r="J68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Deirdre</dc:creator>
  <cp:lastModifiedBy>Deirdre McCumiskey</cp:lastModifiedBy>
  <cp:lastPrinted>2020-02-21T08:22:01Z</cp:lastPrinted>
  <dcterms:created xsi:type="dcterms:W3CDTF">2012-11-23T17:32:49Z</dcterms:created>
  <dcterms:modified xsi:type="dcterms:W3CDTF">2020-03-22T12:59:28Z</dcterms:modified>
</cp:coreProperties>
</file>